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7E626BC9-7CFC-4140-8297-D8AAAF199D69}" xr6:coauthVersionLast="37" xr6:coauthVersionMax="37" xr10:uidLastSave="{00000000-0000-0000-0000-000000000000}"/>
  <bookViews>
    <workbookView xWindow="0" yWindow="4200" windowWidth="16815" windowHeight="7530" activeTab="1" xr2:uid="{00000000-000D-0000-FFFF-FFFF00000000}"/>
  </bookViews>
  <sheets>
    <sheet name="2017 Field Trip Schedule" sheetId="2" r:id="rId1"/>
    <sheet name="2018 Field Trip Schedule" sheetId="5" r:id="rId2"/>
  </sheets>
  <calcPr calcId="179021"/>
  <fileRecoveryPr autoRecover="0"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1" i="5" l="1"/>
  <c r="H134" i="5"/>
  <c r="I45" i="5"/>
  <c r="I52" i="5"/>
  <c r="I59" i="5"/>
  <c r="I10" i="5"/>
  <c r="I17" i="5"/>
  <c r="I24" i="5"/>
  <c r="I31" i="5"/>
  <c r="I38" i="5"/>
  <c r="I66" i="5"/>
  <c r="I73" i="5"/>
  <c r="I80" i="5"/>
  <c r="I87" i="5"/>
  <c r="I94" i="5"/>
  <c r="I101" i="5"/>
  <c r="I108" i="5"/>
  <c r="I115" i="5"/>
  <c r="I122" i="5"/>
  <c r="I129" i="5"/>
  <c r="I136" i="5"/>
  <c r="I143" i="5"/>
  <c r="I3" i="5"/>
  <c r="I150" i="5" l="1"/>
  <c r="F137" i="2"/>
  <c r="F116" i="2"/>
  <c r="H136" i="2"/>
  <c r="G136" i="2"/>
  <c r="H115" i="2"/>
  <c r="G115" i="2"/>
  <c r="F95" i="2"/>
  <c r="H94" i="2"/>
  <c r="G94" i="2"/>
  <c r="F88" i="2"/>
  <c r="H87" i="2"/>
  <c r="G87" i="2"/>
  <c r="F81" i="2"/>
  <c r="H80" i="2"/>
  <c r="G80" i="2"/>
  <c r="F74" i="2"/>
  <c r="H73" i="2"/>
  <c r="G73" i="2"/>
  <c r="F67" i="2"/>
  <c r="H66" i="2"/>
  <c r="G66" i="2"/>
  <c r="H59" i="2"/>
  <c r="G59" i="2"/>
  <c r="F60" i="2"/>
  <c r="F53" i="2" l="1"/>
  <c r="F46" i="2"/>
  <c r="H52" i="2"/>
  <c r="G52" i="2"/>
  <c r="H45" i="2"/>
  <c r="G45" i="2"/>
  <c r="H17" i="2"/>
  <c r="H10" i="2"/>
  <c r="G17" i="2"/>
  <c r="G10" i="2"/>
  <c r="F18" i="2"/>
  <c r="F11" i="2"/>
  <c r="H31" i="2" l="1"/>
  <c r="G31" i="2"/>
  <c r="F32" i="2"/>
  <c r="F130" i="2" l="1"/>
  <c r="H129" i="2"/>
  <c r="G129" i="2"/>
  <c r="F123" i="2"/>
  <c r="H122" i="2"/>
  <c r="G122" i="2"/>
  <c r="F25" i="2"/>
  <c r="H24" i="2"/>
  <c r="G24" i="2"/>
  <c r="F158" i="2"/>
  <c r="H157" i="2"/>
  <c r="G157" i="2"/>
  <c r="F151" i="2"/>
  <c r="H150" i="2"/>
  <c r="G150" i="2"/>
  <c r="F144" i="2"/>
  <c r="H143" i="2"/>
  <c r="G143" i="2"/>
  <c r="F109" i="2"/>
  <c r="H108" i="2"/>
  <c r="G108" i="2"/>
  <c r="F102" i="2"/>
  <c r="H101" i="2"/>
  <c r="G101" i="2"/>
  <c r="H3" i="2"/>
  <c r="H38" i="2"/>
  <c r="G38" i="2"/>
  <c r="F39" i="2"/>
  <c r="F4" i="2"/>
  <c r="G3" i="2"/>
  <c r="F2" i="2" l="1"/>
  <c r="G2" i="2"/>
  <c r="H2" i="2"/>
</calcChain>
</file>

<file path=xl/sharedStrings.xml><?xml version="1.0" encoding="utf-8"?>
<sst xmlns="http://schemas.openxmlformats.org/spreadsheetml/2006/main" count="891" uniqueCount="226">
  <si>
    <t>Email</t>
  </si>
  <si>
    <t>Address</t>
  </si>
  <si>
    <t>City/State/Zip</t>
  </si>
  <si>
    <t>Check</t>
  </si>
  <si>
    <t>Kelly Aitken</t>
  </si>
  <si>
    <t>Contact</t>
  </si>
  <si>
    <t>Pkg.</t>
  </si>
  <si>
    <t>#Snacks</t>
  </si>
  <si>
    <t>School</t>
  </si>
  <si>
    <t>kaitken@ascs-pk6.org</t>
  </si>
  <si>
    <t>Lewiston, ID 83501</t>
  </si>
  <si>
    <t>Jodi Donaldson</t>
  </si>
  <si>
    <t>jdonaldson@lewistonschools.net</t>
  </si>
  <si>
    <t>Grace Lutheran Preschool</t>
  </si>
  <si>
    <t>Lewiston, ID 83502</t>
  </si>
  <si>
    <t>3-5 yrs. Old</t>
  </si>
  <si>
    <t># Pumkins</t>
  </si>
  <si>
    <t>Pymt Method</t>
  </si>
  <si>
    <t>3-5 yrs. old</t>
  </si>
  <si>
    <t>Cash</t>
  </si>
  <si>
    <t>PD  Y/N</t>
  </si>
  <si>
    <t>Cornerstone Christian School</t>
  </si>
  <si>
    <t>mollee717@gmail.com</t>
  </si>
  <si>
    <t>Fingerprints Kindergarten AM</t>
  </si>
  <si>
    <t>Fingerprints Kindergarten PM</t>
  </si>
  <si>
    <t>childrenshouselewiston@gmail.com</t>
  </si>
  <si>
    <t>Kasi Miller</t>
  </si>
  <si>
    <t>teacherkasi@yahoo.com</t>
  </si>
  <si>
    <t>Volunteer Leader</t>
  </si>
  <si>
    <t>1010 Bryden Ave.</t>
  </si>
  <si>
    <t>office@graceeluth.org</t>
  </si>
  <si>
    <t>208.791.8433cell/208.743.8159 school</t>
  </si>
  <si>
    <t>TOTAL</t>
  </si>
  <si>
    <t>641 5th Ave.</t>
  </si>
  <si>
    <t>5-6 yrs. Old</t>
  </si>
  <si>
    <t>Thursday, October 19 at 10 AM</t>
  </si>
  <si>
    <t>Little Joes Wee Care</t>
  </si>
  <si>
    <t>3-4 yrs. Old</t>
  </si>
  <si>
    <t>Jeri Wright</t>
  </si>
  <si>
    <t>littlejoesweecarepreschool@outlook.com</t>
  </si>
  <si>
    <t>…cell/208.743.6490 school</t>
  </si>
  <si>
    <t>615 5th Ave.</t>
  </si>
  <si>
    <t>Thursday, October 19 at 8:30 AM</t>
  </si>
  <si>
    <t>brooke.tinytoes@centurylink.net</t>
  </si>
  <si>
    <t>……/208.743.1137 school</t>
  </si>
  <si>
    <t>Cell/School Phone</t>
  </si>
  <si>
    <t>625 Bryden Ave. Ste. I</t>
  </si>
  <si>
    <t>adults</t>
  </si>
  <si>
    <t>Holy Family Pre-School</t>
  </si>
  <si>
    <t>1002 Chesnut St.</t>
  </si>
  <si>
    <t>Clarkston, WA  99403</t>
  </si>
  <si>
    <t>cingram@holyfamilyclarkston.com</t>
  </si>
  <si>
    <t>Carol Ingram</t>
  </si>
  <si>
    <t>Children's House Montesori Kindergarten</t>
  </si>
  <si>
    <t>School or Group/Teacher</t>
  </si>
  <si>
    <t>101 5th St.</t>
  </si>
  <si>
    <t>#Kids /Ages</t>
  </si>
  <si>
    <t>#Adults</t>
  </si>
  <si>
    <t>Cell</t>
  </si>
  <si>
    <t>Contact Information</t>
  </si>
  <si>
    <t>Friday, October 20 at 10 AM</t>
  </si>
  <si>
    <t>Friday, October 20 at 2 PM</t>
  </si>
  <si>
    <t>Monday, October 23 at 10 AM</t>
  </si>
  <si>
    <t>Trinity Luthern Pre-School</t>
  </si>
  <si>
    <t>920 8th Ave.</t>
  </si>
  <si>
    <t>Tuesday, October 24 at 10 AM</t>
  </si>
  <si>
    <t>Tuesday, October 24 at 11 AM</t>
  </si>
  <si>
    <t>Tuesday, October 24 at 1 PM</t>
  </si>
  <si>
    <t>Fingerprints Pre-K</t>
  </si>
  <si>
    <t>Tendercare Pre-K Clarkston</t>
  </si>
  <si>
    <t>1431 Fair St.</t>
  </si>
  <si>
    <t>Jeni White</t>
  </si>
  <si>
    <t>jenilwhite@gmail.com</t>
  </si>
  <si>
    <t>Brooke Ramsey/Sarah Randall</t>
  </si>
  <si>
    <t>Tiny Toes Pre-School</t>
  </si>
  <si>
    <t>srandall3d@gmail.com</t>
  </si>
  <si>
    <t>2102 8th St.</t>
  </si>
  <si>
    <t>charityr04@gmail.com</t>
  </si>
  <si>
    <t>Charity Richardson</t>
  </si>
  <si>
    <t>Monday, October 30 at 9:30 AM</t>
  </si>
  <si>
    <t>rjackson@poweroftheclub.org</t>
  </si>
  <si>
    <t>Rani Jackson</t>
  </si>
  <si>
    <t>541.314.2188 cell/208.746.2301 club</t>
  </si>
  <si>
    <t>1021 Burrell Ave.</t>
  </si>
  <si>
    <t>Monday, October 30 at 1:00 PM</t>
  </si>
  <si>
    <t>Tuesday, October 31 at 1:00 PM</t>
  </si>
  <si>
    <t>Impressions Pre-School</t>
  </si>
  <si>
    <t>Jesi Henirod</t>
  </si>
  <si>
    <t>jesikka.0711@icloud.com</t>
  </si>
  <si>
    <t>509.758.7122</t>
  </si>
  <si>
    <t>1495 Elm St.</t>
  </si>
  <si>
    <t>Clarkston, WA 99403</t>
  </si>
  <si>
    <t>Valley Boys &amp; Girls Club Kindergarten PM</t>
  </si>
  <si>
    <t>Valley Boys &amp; Girls Club Kindergarten AM</t>
  </si>
  <si>
    <t>Sydney K. Cornell</t>
  </si>
  <si>
    <t>208-310-1027</t>
  </si>
  <si>
    <t>4073 Fairway Dr.</t>
  </si>
  <si>
    <t>Mollie Dilling</t>
  </si>
  <si>
    <t>5-6yrs. Old</t>
  </si>
  <si>
    <t>tckids7@gmail.com</t>
  </si>
  <si>
    <t>4-5 yrs. Old</t>
  </si>
  <si>
    <t>208.305.8120 cell/208.798.5661 school</t>
  </si>
  <si>
    <t>509.254.1152 cell/208.743.4411 school</t>
  </si>
  <si>
    <t>Monday, October 16 at 10:00 AM</t>
  </si>
  <si>
    <t>Tuesday, October 17 at 10 AM</t>
  </si>
  <si>
    <t>Wednesday, October 18 at 9 AM</t>
  </si>
  <si>
    <t>Wednesday, October 18 at 10 AM</t>
  </si>
  <si>
    <t>McSorley</t>
  </si>
  <si>
    <t>2020 15th St.</t>
  </si>
  <si>
    <t>208.743.8508 cell/208.743.4414 school</t>
  </si>
  <si>
    <t>509.336.4546 cell/208.748.3650 school</t>
  </si>
  <si>
    <t>Monday, October 23 at 11 AM</t>
  </si>
  <si>
    <t>Monday, October 23 at 2 PM</t>
  </si>
  <si>
    <t>McSorley Elementary School</t>
  </si>
  <si>
    <t>YES</t>
  </si>
  <si>
    <t>Deb Snyder</t>
  </si>
  <si>
    <t>208.792.7568</t>
  </si>
  <si>
    <t>Mimi Millage</t>
  </si>
  <si>
    <t>Cottie Hood</t>
  </si>
  <si>
    <t>208.413.2954</t>
  </si>
  <si>
    <t>Delainie Ball</t>
  </si>
  <si>
    <t>208.790.1924 cell/509.758.2737 school</t>
  </si>
  <si>
    <t>208.816.8414.cell/208.743.4411 school</t>
  </si>
  <si>
    <t>All Saints Pre-School</t>
  </si>
  <si>
    <t>208.413.6634 cell/208.790.3285 school</t>
  </si>
  <si>
    <t>Regan Humphrey</t>
  </si>
  <si>
    <t>208.582.3657</t>
  </si>
  <si>
    <t>Joslynn Brown</t>
  </si>
  <si>
    <t>208.477.3726</t>
  </si>
  <si>
    <t>Thursday, October 26 at 10 AM</t>
  </si>
  <si>
    <t>5-6 yrs. old</t>
  </si>
  <si>
    <t>Liz Chavez</t>
  </si>
  <si>
    <t>Thursday, October 26 at 9:10 AM</t>
  </si>
  <si>
    <t>Kathleen Porter</t>
  </si>
  <si>
    <t>208.746.1169</t>
  </si>
  <si>
    <t>208.746.1163</t>
  </si>
  <si>
    <t>Wednesday, October 25 at 2 PM</t>
  </si>
  <si>
    <t>Wednesday, October 25 at 10 AM</t>
  </si>
  <si>
    <t>208.7982.7568</t>
  </si>
  <si>
    <t>Thursday, October 26 at 2:00 PM</t>
  </si>
  <si>
    <t>Thursday, October 26 at 1 PM</t>
  </si>
  <si>
    <t>1907 Broadview</t>
  </si>
  <si>
    <t>thejubileeacademy@hotmail.com</t>
  </si>
  <si>
    <t>The Jubilee Academy</t>
  </si>
  <si>
    <t>Mikalea Mundell</t>
  </si>
  <si>
    <t>208.553.3935.cell/208.798.5661 school</t>
  </si>
  <si>
    <t>Anna Zimmerman</t>
  </si>
  <si>
    <t>208.310.1533 cell/509.758.1443</t>
  </si>
  <si>
    <t>208.310.1533 cdell/509.758.1443</t>
  </si>
  <si>
    <t>208.413.7088 cell</t>
  </si>
  <si>
    <t>Monarch Academy/TenderCare</t>
  </si>
  <si>
    <t xml:space="preserve">Monarch Academy/TenderCare </t>
  </si>
  <si>
    <t>509.552.3933 cell/509.758.7995 school</t>
  </si>
  <si>
    <t>Monday, October 15 at 10:00 AM</t>
  </si>
  <si>
    <t>Tuesday, October 16 at 10 AM</t>
  </si>
  <si>
    <t>Monday, October 22 at 10 AM</t>
  </si>
  <si>
    <t>Tuesday, October 23 at 10 AM</t>
  </si>
  <si>
    <t>Wednesday, October 24 at 10 AM</t>
  </si>
  <si>
    <t>Thursday, October 25 at 10 AM</t>
  </si>
  <si>
    <t>Thursday, October 25 at 2:00 PM</t>
  </si>
  <si>
    <t>Friday, October 26 at 10:00 AM</t>
  </si>
  <si>
    <t>Camelot Elementary/ Kindergarten</t>
  </si>
  <si>
    <t>Shawn McKenzie</t>
  </si>
  <si>
    <t>1903 Grelle Ave</t>
  </si>
  <si>
    <t>208.751.5185cell/208.748.3500</t>
  </si>
  <si>
    <t>Jen Hill</t>
  </si>
  <si>
    <t>509.254.1828cell/208.743.8159 school</t>
  </si>
  <si>
    <t>jtjnhill@cableone.net   office@graceeluth.org</t>
  </si>
  <si>
    <t>Wednesday, October 17 at 10 AM</t>
  </si>
  <si>
    <t>Thursday, October 18 at 10 AM</t>
  </si>
  <si>
    <t>Friday, October 19 at 10:00 AM</t>
  </si>
  <si>
    <t>Centennial Elementary/Kindergarten</t>
  </si>
  <si>
    <t>3-4 yrs. old</t>
  </si>
  <si>
    <t>Katrina Jones</t>
  </si>
  <si>
    <t>kjones@lewistonschools.net</t>
  </si>
  <si>
    <t>smckenzie@lewistonschools.net</t>
  </si>
  <si>
    <t>815 Burrell Ave.</t>
  </si>
  <si>
    <t>cell/208.748.3550 school</t>
  </si>
  <si>
    <t>Mercedes Huff</t>
  </si>
  <si>
    <t>mhuff@lewistonschools.net</t>
  </si>
  <si>
    <t>Tuesday, October 23 at 9 AM</t>
  </si>
  <si>
    <t>Tuesday, October 23 at 11:30 AM</t>
  </si>
  <si>
    <t>Tuesday, October 23 at 1:00 PM</t>
  </si>
  <si>
    <t>Fingerprints/Pre School</t>
  </si>
  <si>
    <t>Brooke Petersen/Jessica McCune</t>
  </si>
  <si>
    <t>208.791.6151 cell/208.798.5661 school</t>
  </si>
  <si>
    <t>fingerprints@cableone.net</t>
  </si>
  <si>
    <t>Fingerprints/PowerK</t>
  </si>
  <si>
    <t>Fingerprints/Pre K</t>
  </si>
  <si>
    <t>Ashley Underwood</t>
  </si>
  <si>
    <t>Ali Ingram/Brooke Petersen</t>
  </si>
  <si>
    <t>SPOOKY</t>
  </si>
  <si>
    <t>TOTAL Pumpkins</t>
  </si>
  <si>
    <t>Sarah Randall</t>
  </si>
  <si>
    <t>208.790.2590cell/208.743.1137 school</t>
  </si>
  <si>
    <t>Thursday, October 25 at 9 AM</t>
  </si>
  <si>
    <t>Thursday, October 25 at 1:00 PM</t>
  </si>
  <si>
    <t>hrfuhrman@gmail.com</t>
  </si>
  <si>
    <t>Tina Kalbfleisch</t>
  </si>
  <si>
    <t>Monday, October 29 at 10 AM</t>
  </si>
  <si>
    <t>McGhee Elementary/1st Grade</t>
  </si>
  <si>
    <t>Courtney Bielenberg</t>
  </si>
  <si>
    <t>cbielenberg@lewistonschools.net</t>
  </si>
  <si>
    <t>636 Warner Avenue</t>
  </si>
  <si>
    <t>208.305.9903cell/208.748.3600school</t>
  </si>
  <si>
    <t>Kate Cannon</t>
  </si>
  <si>
    <t>Monday, October 29 at 2 PM</t>
  </si>
  <si>
    <t>Tuesday, October 30 at 10 AM</t>
  </si>
  <si>
    <t>Tuesday, October 30 at 2PM</t>
  </si>
  <si>
    <t>JoDee Chambers</t>
  </si>
  <si>
    <t>Children's House Montesori/ Kindergarten</t>
  </si>
  <si>
    <t>Wednesday, October 31 at 10 AM</t>
  </si>
  <si>
    <t>Jasmine Smith</t>
  </si>
  <si>
    <t># Snacks</t>
  </si>
  <si>
    <t>4-5 yrs. old</t>
  </si>
  <si>
    <t>Shavauna/Margie</t>
  </si>
  <si>
    <t>509.254.4338cell/509.758.1443school</t>
  </si>
  <si>
    <t>Tendercare/Pre K &amp; Extended K</t>
  </si>
  <si>
    <t>Shavauna</t>
  </si>
  <si>
    <t>Tendercare/Pre K</t>
  </si>
  <si>
    <t>Margie</t>
  </si>
  <si>
    <t>509.552.1506cell/509.758.1443</t>
  </si>
  <si>
    <t>Impressions Pre-School- coming</t>
  </si>
  <si>
    <t>Cornerstone Christian School- LM 9/11</t>
  </si>
  <si>
    <t>Holy Family Pre-School- LM 9/10</t>
  </si>
  <si>
    <t>Trinity Luthern Pre-School- LM 9/11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</si>
</sst>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66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 Light"/>
      <family val="2"/>
      <scheme val="major"/>
    </font>
    <font>
      <u/>
      <sz val="12"/>
      <color theme="10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name val="Calibri"/>
      <family val="2"/>
    </font>
    <font>
      <b/>
      <u/>
      <sz val="12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44" fontId="4" fillId="0" borderId="0" xfId="2" applyFont="1" applyAlignment="1">
      <alignment horizont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44" fontId="3" fillId="0" borderId="0" xfId="2" applyFont="1"/>
    <xf numFmtId="0" fontId="7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44" fontId="3" fillId="0" borderId="0" xfId="2" applyFont="1" applyFill="1"/>
    <xf numFmtId="0" fontId="3" fillId="0" borderId="0" xfId="0" applyFont="1" applyFill="1" applyAlignment="1">
      <alignment horizontal="center"/>
    </xf>
    <xf numFmtId="16" fontId="3" fillId="0" borderId="0" xfId="0" applyNumberFormat="1" applyFont="1" applyFill="1"/>
    <xf numFmtId="0" fontId="3" fillId="0" borderId="0" xfId="0" applyFont="1" applyFill="1"/>
    <xf numFmtId="0" fontId="4" fillId="0" borderId="0" xfId="0" applyFont="1"/>
    <xf numFmtId="0" fontId="3" fillId="3" borderId="0" xfId="0" applyFont="1" applyFill="1"/>
    <xf numFmtId="0" fontId="8" fillId="0" borderId="0" xfId="0" applyFont="1" applyAlignment="1">
      <alignment vertical="center"/>
    </xf>
    <xf numFmtId="16" fontId="3" fillId="0" borderId="0" xfId="0" applyNumberFormat="1" applyFont="1"/>
    <xf numFmtId="0" fontId="6" fillId="0" borderId="0" xfId="0" applyFont="1" applyBorder="1" applyAlignment="1">
      <alignment vertical="center"/>
    </xf>
    <xf numFmtId="0" fontId="1" fillId="0" borderId="0" xfId="1" applyFill="1" applyBorder="1"/>
    <xf numFmtId="0" fontId="5" fillId="0" borderId="0" xfId="0" applyFont="1" applyFill="1" applyBorder="1" applyAlignment="1">
      <alignment vertical="center"/>
    </xf>
    <xf numFmtId="44" fontId="4" fillId="0" borderId="0" xfId="2" applyNumberFormat="1" applyFont="1" applyAlignment="1">
      <alignment horizontal="center"/>
    </xf>
    <xf numFmtId="1" fontId="4" fillId="0" borderId="0" xfId="2" applyNumberFormat="1" applyFont="1" applyAlignment="1">
      <alignment horizontal="center"/>
    </xf>
    <xf numFmtId="44" fontId="4" fillId="2" borderId="0" xfId="2" applyFont="1" applyFill="1"/>
    <xf numFmtId="0" fontId="4" fillId="2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6" fontId="3" fillId="3" borderId="0" xfId="0" applyNumberFormat="1" applyFont="1" applyFill="1"/>
    <xf numFmtId="44" fontId="4" fillId="2" borderId="0" xfId="2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9" fillId="0" borderId="0" xfId="0" applyFont="1" applyFill="1"/>
    <xf numFmtId="0" fontId="3" fillId="4" borderId="0" xfId="0" applyFont="1" applyFill="1"/>
    <xf numFmtId="0" fontId="9" fillId="0" borderId="0" xfId="0" applyFont="1" applyFill="1" applyBorder="1"/>
    <xf numFmtId="44" fontId="3" fillId="0" borderId="0" xfId="0" applyNumberFormat="1" applyFont="1"/>
    <xf numFmtId="0" fontId="10" fillId="0" borderId="0" xfId="1" applyFont="1"/>
    <xf numFmtId="0" fontId="10" fillId="0" borderId="0" xfId="1" applyFont="1" applyFill="1"/>
    <xf numFmtId="0" fontId="10" fillId="0" borderId="0" xfId="1" applyFont="1" applyFill="1" applyBorder="1"/>
    <xf numFmtId="0" fontId="3" fillId="0" borderId="0" xfId="0" applyFont="1" applyFill="1" applyBorder="1"/>
    <xf numFmtId="16" fontId="3" fillId="0" borderId="0" xfId="0" applyNumberFormat="1" applyFont="1" applyFill="1" applyBorder="1"/>
    <xf numFmtId="0" fontId="10" fillId="0" borderId="0" xfId="1" applyFont="1" applyFill="1" applyAlignment="1">
      <alignment horizontal="left"/>
    </xf>
    <xf numFmtId="0" fontId="10" fillId="0" borderId="0" xfId="1" applyFont="1" applyAlignment="1">
      <alignment vertical="center"/>
    </xf>
    <xf numFmtId="16" fontId="3" fillId="2" borderId="0" xfId="0" applyNumberFormat="1" applyFont="1" applyFill="1"/>
    <xf numFmtId="0" fontId="3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12" fillId="0" borderId="0" xfId="1" applyFont="1" applyFill="1" applyBorder="1" applyAlignment="1">
      <alignment horizontal="left"/>
    </xf>
    <xf numFmtId="0" fontId="13" fillId="0" borderId="0" xfId="0" applyFont="1"/>
    <xf numFmtId="0" fontId="14" fillId="0" borderId="0" xfId="1" applyFont="1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/>
    <xf numFmtId="0" fontId="5" fillId="2" borderId="0" xfId="0" applyFont="1" applyFill="1" applyAlignment="1">
      <alignment horizontal="center" vertical="center"/>
    </xf>
    <xf numFmtId="0" fontId="15" fillId="0" borderId="0" xfId="1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16" fillId="0" borderId="0" xfId="0" applyFont="1"/>
    <xf numFmtId="0" fontId="17" fillId="0" borderId="0" xfId="1" applyFont="1"/>
    <xf numFmtId="1" fontId="4" fillId="2" borderId="0" xfId="0" quotePrefix="1" applyNumberFormat="1" applyFont="1" applyFill="1" applyAlignment="1">
      <alignment horizontal="center"/>
    </xf>
    <xf numFmtId="18" fontId="5" fillId="2" borderId="0" xfId="0" applyNumberFormat="1" applyFont="1" applyFill="1" applyAlignment="1">
      <alignment horizontal="left" vertical="center"/>
    </xf>
    <xf numFmtId="0" fontId="13" fillId="3" borderId="0" xfId="0" applyFont="1" applyFill="1"/>
    <xf numFmtId="0" fontId="14" fillId="3" borderId="0" xfId="1" applyFont="1" applyFill="1"/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center"/>
    </xf>
    <xf numFmtId="0" fontId="0" fillId="3" borderId="0" xfId="0" applyFill="1"/>
    <xf numFmtId="0" fontId="15" fillId="3" borderId="0" xfId="1" applyFont="1" applyFill="1"/>
    <xf numFmtId="0" fontId="0" fillId="0" borderId="0" xfId="0" applyFill="1"/>
    <xf numFmtId="0" fontId="8" fillId="0" borderId="0" xfId="0" applyFont="1"/>
    <xf numFmtId="0" fontId="9" fillId="3" borderId="0" xfId="0" applyFont="1" applyFill="1"/>
    <xf numFmtId="0" fontId="4" fillId="0" borderId="0" xfId="0" applyFont="1" applyAlignment="1">
      <alignment horizontal="right"/>
    </xf>
    <xf numFmtId="0" fontId="1" fillId="0" borderId="0" xfId="1" applyFill="1"/>
    <xf numFmtId="0" fontId="4" fillId="3" borderId="0" xfId="0" applyFont="1" applyFill="1" applyAlignment="1">
      <alignment horizontal="center" vertical="top"/>
    </xf>
    <xf numFmtId="0" fontId="3" fillId="0" borderId="0" xfId="0" applyFont="1" applyAlignment="1">
      <alignment horizontal="left"/>
    </xf>
    <xf numFmtId="0" fontId="4" fillId="4" borderId="0" xfId="0" applyFont="1" applyFill="1" applyAlignment="1">
      <alignment horizontal="center"/>
    </xf>
    <xf numFmtId="164" fontId="4" fillId="2" borderId="0" xfId="0" applyNumberFormat="1" applyFont="1" applyFill="1"/>
    <xf numFmtId="164" fontId="3" fillId="0" borderId="0" xfId="0" applyNumberFormat="1" applyFont="1"/>
    <xf numFmtId="37" fontId="3" fillId="0" borderId="0" xfId="2" applyNumberFormat="1" applyFont="1"/>
    <xf numFmtId="0" fontId="9" fillId="3" borderId="0" xfId="0" applyFont="1" applyFill="1" applyAlignment="1">
      <alignment horizontal="left"/>
    </xf>
    <xf numFmtId="0" fontId="18" fillId="0" borderId="0" xfId="1" applyFont="1" applyFill="1" applyBorder="1" applyAlignment="1">
      <alignment horizontal="left"/>
    </xf>
    <xf numFmtId="1" fontId="3" fillId="0" borderId="0" xfId="0" applyNumberFormat="1" applyFont="1" applyFill="1"/>
    <xf numFmtId="1" fontId="4" fillId="0" borderId="0" xfId="0" applyNumberFormat="1" applyFont="1" applyFill="1"/>
    <xf numFmtId="1" fontId="3" fillId="0" borderId="0" xfId="2" applyNumberFormat="1" applyFont="1" applyFill="1"/>
    <xf numFmtId="0" fontId="5" fillId="0" borderId="0" xfId="0" applyFont="1" applyFill="1" applyAlignment="1">
      <alignment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nilwhite@gmail.com" TargetMode="External"/><Relationship Id="rId13" Type="http://schemas.openxmlformats.org/officeDocument/2006/relationships/hyperlink" Target="tel:(208)%20310-1027" TargetMode="External"/><Relationship Id="rId18" Type="http://schemas.openxmlformats.org/officeDocument/2006/relationships/hyperlink" Target="mailto:tckids7@gmail.com" TargetMode="External"/><Relationship Id="rId3" Type="http://schemas.openxmlformats.org/officeDocument/2006/relationships/hyperlink" Target="mailto:littlejoesweecarepreschool@outlook.com" TargetMode="External"/><Relationship Id="rId21" Type="http://schemas.openxmlformats.org/officeDocument/2006/relationships/hyperlink" Target="mailto:jdonaldson@lewistonschools.net" TargetMode="External"/><Relationship Id="rId7" Type="http://schemas.openxmlformats.org/officeDocument/2006/relationships/hyperlink" Target="mailto:teacherkasi@yahoo.com" TargetMode="External"/><Relationship Id="rId12" Type="http://schemas.openxmlformats.org/officeDocument/2006/relationships/hyperlink" Target="tel:(208)%20310-1027" TargetMode="External"/><Relationship Id="rId17" Type="http://schemas.openxmlformats.org/officeDocument/2006/relationships/hyperlink" Target="mailto:jenilwhite@gmail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kaitken@ascs-pk6.org" TargetMode="External"/><Relationship Id="rId16" Type="http://schemas.openxmlformats.org/officeDocument/2006/relationships/hyperlink" Target="mailto:mollee717@gmail.com" TargetMode="External"/><Relationship Id="rId20" Type="http://schemas.openxmlformats.org/officeDocument/2006/relationships/hyperlink" Target="mailto:tckids7@gmail.com" TargetMode="External"/><Relationship Id="rId1" Type="http://schemas.openxmlformats.org/officeDocument/2006/relationships/hyperlink" Target="mailto:office@graceeluth.org" TargetMode="External"/><Relationship Id="rId6" Type="http://schemas.openxmlformats.org/officeDocument/2006/relationships/hyperlink" Target="mailto:childrenshouselewiston@gmail.com" TargetMode="External"/><Relationship Id="rId11" Type="http://schemas.openxmlformats.org/officeDocument/2006/relationships/hyperlink" Target="mailto:jenilwhite@gmail.com" TargetMode="External"/><Relationship Id="rId24" Type="http://schemas.openxmlformats.org/officeDocument/2006/relationships/hyperlink" Target="mailto:thejubileeacademy@hotmail.com" TargetMode="External"/><Relationship Id="rId5" Type="http://schemas.openxmlformats.org/officeDocument/2006/relationships/hyperlink" Target="mailto:cingram@holyfamilyclarkston.com" TargetMode="External"/><Relationship Id="rId15" Type="http://schemas.openxmlformats.org/officeDocument/2006/relationships/hyperlink" Target="mailto:office@graceeluth.org" TargetMode="External"/><Relationship Id="rId23" Type="http://schemas.openxmlformats.org/officeDocument/2006/relationships/hyperlink" Target="mailto:thejubileeacademy@hotmail.com" TargetMode="External"/><Relationship Id="rId10" Type="http://schemas.openxmlformats.org/officeDocument/2006/relationships/hyperlink" Target="mailto:rjackson@poweroftheclub.org" TargetMode="External"/><Relationship Id="rId19" Type="http://schemas.openxmlformats.org/officeDocument/2006/relationships/hyperlink" Target="mailto:jenilwhite@gmail.com" TargetMode="External"/><Relationship Id="rId4" Type="http://schemas.openxmlformats.org/officeDocument/2006/relationships/hyperlink" Target="mailto:brooke.tinytoes@centurylink.net" TargetMode="External"/><Relationship Id="rId9" Type="http://schemas.openxmlformats.org/officeDocument/2006/relationships/hyperlink" Target="mailto:rjackson@poweroftheclub.org" TargetMode="External"/><Relationship Id="rId14" Type="http://schemas.openxmlformats.org/officeDocument/2006/relationships/hyperlink" Target="tel:(208)%20310-1027" TargetMode="External"/><Relationship Id="rId22" Type="http://schemas.openxmlformats.org/officeDocument/2006/relationships/hyperlink" Target="mailto:jdonaldson@lewistonschools.n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ollee717@gmail.com" TargetMode="External"/><Relationship Id="rId2" Type="http://schemas.openxmlformats.org/officeDocument/2006/relationships/hyperlink" Target="mailto:kaitken@ascs-pk6.org" TargetMode="External"/><Relationship Id="rId1" Type="http://schemas.openxmlformats.org/officeDocument/2006/relationships/hyperlink" Target="mailto:littlejoesweecarepreschool@outlook.co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thejubileeacademy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26242-BC80-4D1E-A1CC-D920C78C4000}">
  <dimension ref="A1:J163"/>
  <sheetViews>
    <sheetView view="pageLayout" topLeftCell="A125" zoomScale="76" zoomScaleNormal="100" zoomScalePageLayoutView="76" workbookViewId="0">
      <selection activeCell="B137" sqref="B137:B142"/>
    </sheetView>
  </sheetViews>
  <sheetFormatPr defaultRowHeight="15.75" x14ac:dyDescent="0.25"/>
  <cols>
    <col min="1" max="1" width="17.5703125" style="1" customWidth="1"/>
    <col min="2" max="2" width="39.5703125" style="1" customWidth="1"/>
    <col min="3" max="3" width="19.85546875" style="1" customWidth="1"/>
    <col min="4" max="4" width="9.5703125" style="1" bestFit="1" customWidth="1"/>
    <col min="5" max="5" width="12.28515625" style="1" bestFit="1" customWidth="1"/>
    <col min="6" max="6" width="13.28515625" style="1" customWidth="1"/>
    <col min="7" max="7" width="9.7109375" style="1" customWidth="1"/>
    <col min="8" max="8" width="7.5703125" style="1" customWidth="1"/>
    <col min="9" max="16384" width="9.140625" style="1"/>
  </cols>
  <sheetData>
    <row r="1" spans="1:10" x14ac:dyDescent="0.25">
      <c r="B1" s="2" t="s">
        <v>54</v>
      </c>
      <c r="C1" s="2" t="s">
        <v>28</v>
      </c>
      <c r="D1" s="2" t="s">
        <v>57</v>
      </c>
      <c r="E1" s="2" t="s">
        <v>56</v>
      </c>
      <c r="F1" s="3" t="s">
        <v>6</v>
      </c>
      <c r="G1" s="2" t="s">
        <v>16</v>
      </c>
      <c r="H1" s="2" t="s">
        <v>7</v>
      </c>
    </row>
    <row r="2" spans="1:10" x14ac:dyDescent="0.25">
      <c r="B2" s="2" t="s">
        <v>59</v>
      </c>
      <c r="C2" s="2" t="s">
        <v>58</v>
      </c>
      <c r="D2" s="2" t="s">
        <v>32</v>
      </c>
      <c r="E2" s="2"/>
      <c r="F2" s="22">
        <f>SUM(F4,F11,F18,F25,F32,F39,F46,F53,F60,F67,F74,F81,F88,F95,F102,F109,F116,F123,F130,F137,F144,F151,F158)</f>
        <v>1414</v>
      </c>
      <c r="G2" s="23">
        <f>SUM(G3, 10, G17, G24, G31, G38, G45, G52, G59,G68,G73,G80,G87,G94,G101,G108,G115,G122,G129,G136,G143,G150,G157)</f>
        <v>327</v>
      </c>
      <c r="H2" s="23">
        <f>SUM(H3, 10, H17, H24, H31, H38, H45, H52, H59,H68,H73,H80,H87,H94,H101,H108,H115,H122,H129,H136,H143,H150,H157)</f>
        <v>327</v>
      </c>
    </row>
    <row r="3" spans="1:10" x14ac:dyDescent="0.25">
      <c r="A3" s="4" t="s">
        <v>103</v>
      </c>
      <c r="B3" s="4"/>
      <c r="C3" s="4"/>
      <c r="D3" s="25">
        <v>2</v>
      </c>
      <c r="E3" s="25">
        <v>12</v>
      </c>
      <c r="F3" s="24">
        <v>4</v>
      </c>
      <c r="G3" s="25">
        <f>SUM(E3)</f>
        <v>12</v>
      </c>
      <c r="H3" s="25">
        <f>SUM(E3)</f>
        <v>12</v>
      </c>
    </row>
    <row r="4" spans="1:10" x14ac:dyDescent="0.25">
      <c r="A4" s="10" t="s">
        <v>8</v>
      </c>
      <c r="B4" s="1" t="s">
        <v>36</v>
      </c>
      <c r="C4" s="45" t="s">
        <v>94</v>
      </c>
      <c r="D4" s="1" t="s">
        <v>47</v>
      </c>
      <c r="E4" s="1" t="s">
        <v>37</v>
      </c>
      <c r="F4" s="33">
        <f>SUM(E3*F3)</f>
        <v>48</v>
      </c>
    </row>
    <row r="5" spans="1:10" x14ac:dyDescent="0.25">
      <c r="A5" s="10" t="s">
        <v>5</v>
      </c>
      <c r="B5" s="1" t="s">
        <v>38</v>
      </c>
      <c r="C5" s="46" t="s">
        <v>95</v>
      </c>
      <c r="F5" s="8" t="s">
        <v>17</v>
      </c>
      <c r="G5" s="7" t="s">
        <v>3</v>
      </c>
    </row>
    <row r="6" spans="1:10" x14ac:dyDescent="0.25">
      <c r="A6" s="10" t="s">
        <v>0</v>
      </c>
      <c r="B6" s="34" t="s">
        <v>39</v>
      </c>
      <c r="F6" s="11" t="s">
        <v>20</v>
      </c>
      <c r="G6" s="7" t="s">
        <v>114</v>
      </c>
    </row>
    <row r="7" spans="1:10" x14ac:dyDescent="0.25">
      <c r="A7" s="10" t="s">
        <v>45</v>
      </c>
      <c r="B7" s="15" t="s">
        <v>40</v>
      </c>
    </row>
    <row r="8" spans="1:10" x14ac:dyDescent="0.25">
      <c r="A8" s="10" t="s">
        <v>1</v>
      </c>
      <c r="B8" s="1" t="s">
        <v>41</v>
      </c>
    </row>
    <row r="9" spans="1:10" x14ac:dyDescent="0.25">
      <c r="A9" s="10" t="s">
        <v>2</v>
      </c>
      <c r="B9" s="1" t="s">
        <v>14</v>
      </c>
    </row>
    <row r="10" spans="1:10" x14ac:dyDescent="0.25">
      <c r="A10" s="4" t="s">
        <v>104</v>
      </c>
      <c r="B10" s="4"/>
      <c r="C10" s="4"/>
      <c r="D10" s="25">
        <v>8</v>
      </c>
      <c r="E10" s="25">
        <v>28</v>
      </c>
      <c r="F10" s="24">
        <v>4</v>
      </c>
      <c r="G10" s="25">
        <f>SUM(E10)</f>
        <v>28</v>
      </c>
      <c r="H10" s="25">
        <f>SUM(E10)</f>
        <v>28</v>
      </c>
    </row>
    <row r="11" spans="1:10" x14ac:dyDescent="0.25">
      <c r="A11" s="10" t="s">
        <v>8</v>
      </c>
      <c r="B11" s="17" t="s">
        <v>13</v>
      </c>
      <c r="C11" s="47" t="s">
        <v>115</v>
      </c>
      <c r="D11" s="7" t="s">
        <v>47</v>
      </c>
      <c r="E11" s="1" t="s">
        <v>15</v>
      </c>
      <c r="F11" s="8">
        <f>SUM(F10*E10)</f>
        <v>112</v>
      </c>
      <c r="G11" s="7"/>
      <c r="H11" s="7"/>
    </row>
    <row r="12" spans="1:10" x14ac:dyDescent="0.25">
      <c r="A12" s="10" t="s">
        <v>5</v>
      </c>
      <c r="B12" s="17" t="s">
        <v>117</v>
      </c>
      <c r="C12" s="48" t="s">
        <v>116</v>
      </c>
      <c r="D12" s="7"/>
      <c r="F12" s="8" t="s">
        <v>17</v>
      </c>
      <c r="G12" s="7" t="s">
        <v>19</v>
      </c>
      <c r="H12" s="7"/>
    </row>
    <row r="13" spans="1:10" x14ac:dyDescent="0.25">
      <c r="A13" s="10" t="s">
        <v>0</v>
      </c>
      <c r="B13" s="34" t="s">
        <v>30</v>
      </c>
      <c r="C13" s="19"/>
      <c r="D13" s="7"/>
      <c r="F13" s="11" t="s">
        <v>20</v>
      </c>
      <c r="G13" s="7" t="s">
        <v>114</v>
      </c>
      <c r="H13" s="7"/>
    </row>
    <row r="14" spans="1:10" x14ac:dyDescent="0.25">
      <c r="A14" s="10" t="s">
        <v>45</v>
      </c>
      <c r="B14" s="9" t="s">
        <v>31</v>
      </c>
      <c r="C14" s="19"/>
      <c r="D14" s="7"/>
      <c r="F14" s="8"/>
      <c r="G14" s="7"/>
      <c r="H14" s="7"/>
      <c r="J14" s="12"/>
    </row>
    <row r="15" spans="1:10" x14ac:dyDescent="0.25">
      <c r="A15" s="10" t="s">
        <v>1</v>
      </c>
      <c r="B15" s="17" t="s">
        <v>29</v>
      </c>
      <c r="C15" s="19"/>
      <c r="D15" s="7"/>
      <c r="F15" s="8"/>
      <c r="G15" s="7"/>
      <c r="H15" s="7"/>
    </row>
    <row r="16" spans="1:10" x14ac:dyDescent="0.25">
      <c r="A16" s="10" t="s">
        <v>2</v>
      </c>
      <c r="B16" s="17" t="s">
        <v>14</v>
      </c>
      <c r="C16" s="19"/>
      <c r="D16" s="7"/>
      <c r="F16" s="8"/>
      <c r="G16" s="7"/>
      <c r="H16" s="7"/>
    </row>
    <row r="17" spans="1:8" x14ac:dyDescent="0.25">
      <c r="A17" s="4" t="s">
        <v>105</v>
      </c>
      <c r="B17" s="4"/>
      <c r="C17" s="4"/>
      <c r="D17" s="25">
        <v>8</v>
      </c>
      <c r="E17" s="25">
        <v>28</v>
      </c>
      <c r="F17" s="24">
        <v>4</v>
      </c>
      <c r="G17" s="25">
        <f>SUM(E17)</f>
        <v>28</v>
      </c>
      <c r="H17" s="25">
        <f>SUM(E17)</f>
        <v>28</v>
      </c>
    </row>
    <row r="18" spans="1:8" x14ac:dyDescent="0.25">
      <c r="A18" s="10" t="s">
        <v>8</v>
      </c>
      <c r="B18" s="17" t="s">
        <v>13</v>
      </c>
      <c r="C18" s="47" t="s">
        <v>115</v>
      </c>
      <c r="D18" s="12" t="s">
        <v>47</v>
      </c>
      <c r="E18" s="13" t="s">
        <v>18</v>
      </c>
      <c r="F18" s="11">
        <f>SUM(F17*E17)</f>
        <v>112</v>
      </c>
      <c r="G18" s="12"/>
      <c r="H18" s="12"/>
    </row>
    <row r="19" spans="1:8" x14ac:dyDescent="0.25">
      <c r="A19" s="10" t="s">
        <v>5</v>
      </c>
      <c r="B19" s="17" t="s">
        <v>117</v>
      </c>
      <c r="C19" s="48" t="s">
        <v>116</v>
      </c>
      <c r="D19" s="12"/>
      <c r="E19" s="13"/>
      <c r="F19" s="8" t="s">
        <v>17</v>
      </c>
      <c r="G19" s="7" t="s">
        <v>19</v>
      </c>
      <c r="H19" s="12"/>
    </row>
    <row r="20" spans="1:8" x14ac:dyDescent="0.25">
      <c r="A20" s="10" t="s">
        <v>0</v>
      </c>
      <c r="B20" s="34" t="s">
        <v>30</v>
      </c>
      <c r="C20" s="21"/>
      <c r="E20" s="13"/>
      <c r="F20" s="11" t="s">
        <v>20</v>
      </c>
      <c r="G20" s="7" t="s">
        <v>114</v>
      </c>
      <c r="H20" s="12"/>
    </row>
    <row r="21" spans="1:8" x14ac:dyDescent="0.25">
      <c r="A21" s="10" t="s">
        <v>45</v>
      </c>
      <c r="B21" s="9" t="s">
        <v>31</v>
      </c>
      <c r="C21" s="21"/>
      <c r="D21" s="12"/>
      <c r="E21" s="13"/>
      <c r="F21" s="11"/>
      <c r="G21" s="12"/>
      <c r="H21" s="12"/>
    </row>
    <row r="22" spans="1:8" x14ac:dyDescent="0.25">
      <c r="A22" s="10" t="s">
        <v>1</v>
      </c>
      <c r="B22" s="17" t="s">
        <v>29</v>
      </c>
      <c r="C22" s="21"/>
      <c r="D22" s="12"/>
      <c r="E22" s="13"/>
      <c r="F22" s="11"/>
      <c r="G22" s="12"/>
      <c r="H22" s="12"/>
    </row>
    <row r="23" spans="1:8" x14ac:dyDescent="0.25">
      <c r="A23" s="10" t="s">
        <v>2</v>
      </c>
      <c r="B23" s="17" t="s">
        <v>14</v>
      </c>
      <c r="C23" s="21"/>
      <c r="D23" s="12"/>
      <c r="E23" s="13"/>
      <c r="F23" s="11"/>
      <c r="G23" s="12"/>
      <c r="H23" s="12"/>
    </row>
    <row r="24" spans="1:8" x14ac:dyDescent="0.25">
      <c r="A24" s="4" t="s">
        <v>106</v>
      </c>
      <c r="B24" s="4"/>
      <c r="C24" s="4"/>
      <c r="D24" s="25">
        <v>3</v>
      </c>
      <c r="E24" s="25">
        <v>11</v>
      </c>
      <c r="F24" s="24">
        <v>3</v>
      </c>
      <c r="G24" s="25">
        <f>SUM(E24)</f>
        <v>11</v>
      </c>
      <c r="H24" s="25">
        <f>SUM(E24)</f>
        <v>11</v>
      </c>
    </row>
    <row r="25" spans="1:8" x14ac:dyDescent="0.25">
      <c r="A25" s="10" t="s">
        <v>8</v>
      </c>
      <c r="B25" s="17" t="s">
        <v>21</v>
      </c>
      <c r="C25" s="47" t="s">
        <v>115</v>
      </c>
      <c r="D25" s="7" t="s">
        <v>47</v>
      </c>
      <c r="E25" s="1" t="s">
        <v>98</v>
      </c>
      <c r="F25" s="8">
        <f>SUM(E24*F24)</f>
        <v>33</v>
      </c>
      <c r="G25" s="7"/>
      <c r="H25" s="7"/>
    </row>
    <row r="26" spans="1:8" x14ac:dyDescent="0.25">
      <c r="A26" s="10" t="s">
        <v>5</v>
      </c>
      <c r="B26" s="17" t="s">
        <v>97</v>
      </c>
      <c r="C26" s="48" t="s">
        <v>116</v>
      </c>
      <c r="D26" s="7"/>
      <c r="F26" s="8" t="s">
        <v>17</v>
      </c>
      <c r="G26" s="7" t="s">
        <v>19</v>
      </c>
      <c r="H26" s="7"/>
    </row>
    <row r="27" spans="1:8" x14ac:dyDescent="0.25">
      <c r="A27" s="10" t="s">
        <v>0</v>
      </c>
      <c r="B27" s="34" t="s">
        <v>22</v>
      </c>
      <c r="C27" s="19"/>
      <c r="D27" s="7"/>
      <c r="F27" s="11" t="s">
        <v>20</v>
      </c>
      <c r="G27" s="7"/>
      <c r="H27" s="7"/>
    </row>
    <row r="28" spans="1:8" x14ac:dyDescent="0.25">
      <c r="A28" s="10" t="s">
        <v>45</v>
      </c>
      <c r="B28" s="9" t="s">
        <v>102</v>
      </c>
      <c r="C28" s="19"/>
      <c r="D28" s="7"/>
      <c r="F28" s="8"/>
      <c r="G28" s="7"/>
      <c r="H28" s="7"/>
    </row>
    <row r="29" spans="1:8" x14ac:dyDescent="0.25">
      <c r="A29" s="10" t="s">
        <v>1</v>
      </c>
      <c r="B29" s="30" t="s">
        <v>96</v>
      </c>
      <c r="C29" s="19"/>
      <c r="D29" s="7"/>
      <c r="F29" s="8"/>
      <c r="G29" s="7"/>
      <c r="H29" s="7"/>
    </row>
    <row r="30" spans="1:8" x14ac:dyDescent="0.25">
      <c r="A30" s="10" t="s">
        <v>2</v>
      </c>
      <c r="B30" s="17" t="s">
        <v>14</v>
      </c>
      <c r="C30" s="19"/>
      <c r="D30" s="7"/>
      <c r="F30" s="8"/>
      <c r="G30" s="7"/>
      <c r="H30" s="7"/>
    </row>
    <row r="31" spans="1:8" x14ac:dyDescent="0.25">
      <c r="A31" s="4" t="s">
        <v>42</v>
      </c>
      <c r="B31" s="4"/>
      <c r="C31" s="4"/>
      <c r="D31" s="25">
        <v>2</v>
      </c>
      <c r="E31" s="25">
        <v>14</v>
      </c>
      <c r="F31" s="24">
        <v>4</v>
      </c>
      <c r="G31" s="25">
        <f>SUM(E31)</f>
        <v>14</v>
      </c>
      <c r="H31" s="25">
        <f>SUM(E31)</f>
        <v>14</v>
      </c>
    </row>
    <row r="32" spans="1:8" x14ac:dyDescent="0.25">
      <c r="A32" s="10" t="s">
        <v>8</v>
      </c>
      <c r="B32" s="17" t="s">
        <v>74</v>
      </c>
      <c r="C32" s="47" t="s">
        <v>115</v>
      </c>
      <c r="D32" s="5" t="s">
        <v>47</v>
      </c>
      <c r="E32" s="41" t="s">
        <v>18</v>
      </c>
      <c r="F32" s="33">
        <f>SUM(E31*F31)</f>
        <v>56</v>
      </c>
      <c r="H32" s="7"/>
    </row>
    <row r="33" spans="1:8" x14ac:dyDescent="0.25">
      <c r="A33" s="10" t="s">
        <v>5</v>
      </c>
      <c r="B33" s="17" t="s">
        <v>73</v>
      </c>
      <c r="C33" s="47" t="s">
        <v>116</v>
      </c>
      <c r="D33" s="12"/>
      <c r="F33" s="8" t="s">
        <v>17</v>
      </c>
      <c r="G33" s="7" t="s">
        <v>19</v>
      </c>
      <c r="H33" s="7"/>
    </row>
    <row r="34" spans="1:8" x14ac:dyDescent="0.25">
      <c r="A34" s="10" t="s">
        <v>0</v>
      </c>
      <c r="B34" s="35" t="s">
        <v>43</v>
      </c>
      <c r="C34" s="49" t="s">
        <v>118</v>
      </c>
      <c r="D34" s="7"/>
      <c r="F34" s="11" t="s">
        <v>20</v>
      </c>
      <c r="G34" s="7" t="s">
        <v>114</v>
      </c>
      <c r="H34" s="7"/>
    </row>
    <row r="35" spans="1:8" x14ac:dyDescent="0.25">
      <c r="A35" s="10" t="s">
        <v>45</v>
      </c>
      <c r="B35" s="43" t="s">
        <v>44</v>
      </c>
      <c r="C35" s="34" t="s">
        <v>119</v>
      </c>
      <c r="D35" s="7"/>
      <c r="F35" s="8"/>
      <c r="G35" s="7"/>
      <c r="H35" s="7"/>
    </row>
    <row r="36" spans="1:8" x14ac:dyDescent="0.25">
      <c r="A36" s="10" t="s">
        <v>1</v>
      </c>
      <c r="B36" s="17" t="s">
        <v>46</v>
      </c>
      <c r="C36" s="34" t="s">
        <v>75</v>
      </c>
      <c r="D36" s="7"/>
      <c r="F36" s="8"/>
      <c r="G36" s="7"/>
      <c r="H36" s="7"/>
    </row>
    <row r="37" spans="1:8" x14ac:dyDescent="0.25">
      <c r="A37" s="10" t="s">
        <v>2</v>
      </c>
      <c r="B37" s="17" t="s">
        <v>14</v>
      </c>
      <c r="C37" s="6"/>
      <c r="D37" s="7"/>
      <c r="F37" s="8"/>
      <c r="G37" s="7"/>
      <c r="H37" s="7"/>
    </row>
    <row r="38" spans="1:8" x14ac:dyDescent="0.25">
      <c r="A38" s="4" t="s">
        <v>35</v>
      </c>
      <c r="B38" s="4"/>
      <c r="C38" s="4"/>
      <c r="D38" s="25">
        <v>8</v>
      </c>
      <c r="E38" s="25">
        <v>19</v>
      </c>
      <c r="F38" s="28">
        <v>4</v>
      </c>
      <c r="G38" s="25">
        <f>SUM(E38)</f>
        <v>19</v>
      </c>
      <c r="H38" s="25">
        <f>SUM(E38)</f>
        <v>19</v>
      </c>
    </row>
    <row r="39" spans="1:8" x14ac:dyDescent="0.25">
      <c r="A39" s="10" t="s">
        <v>8</v>
      </c>
      <c r="B39" s="17" t="s">
        <v>123</v>
      </c>
      <c r="C39" s="47" t="s">
        <v>115</v>
      </c>
      <c r="D39" s="7" t="s">
        <v>47</v>
      </c>
      <c r="E39" s="18" t="s">
        <v>15</v>
      </c>
      <c r="F39" s="33">
        <f>SUM(E38*F38)</f>
        <v>76</v>
      </c>
      <c r="H39" s="7"/>
    </row>
    <row r="40" spans="1:8" x14ac:dyDescent="0.25">
      <c r="A40" s="10" t="s">
        <v>5</v>
      </c>
      <c r="B40" s="17" t="s">
        <v>4</v>
      </c>
      <c r="C40" s="47" t="s">
        <v>116</v>
      </c>
      <c r="D40" s="7"/>
      <c r="F40" s="8" t="s">
        <v>17</v>
      </c>
      <c r="G40" s="7" t="s">
        <v>3</v>
      </c>
      <c r="H40" s="7"/>
    </row>
    <row r="41" spans="1:8" x14ac:dyDescent="0.25">
      <c r="A41" s="10" t="s">
        <v>0</v>
      </c>
      <c r="B41" s="36" t="s">
        <v>9</v>
      </c>
      <c r="C41" s="6"/>
      <c r="D41" s="7"/>
      <c r="F41" s="11" t="s">
        <v>20</v>
      </c>
      <c r="G41" s="7" t="s">
        <v>114</v>
      </c>
      <c r="H41" s="7"/>
    </row>
    <row r="42" spans="1:8" x14ac:dyDescent="0.25">
      <c r="A42" s="10" t="s">
        <v>45</v>
      </c>
      <c r="B42" s="44" t="s">
        <v>122</v>
      </c>
      <c r="C42" s="6"/>
      <c r="D42" s="7"/>
      <c r="F42" s="8"/>
      <c r="G42" s="7"/>
      <c r="H42" s="7"/>
    </row>
    <row r="43" spans="1:8" x14ac:dyDescent="0.25">
      <c r="A43" s="10" t="s">
        <v>1</v>
      </c>
      <c r="B43" s="17" t="s">
        <v>33</v>
      </c>
      <c r="C43" s="6"/>
      <c r="D43" s="7"/>
      <c r="F43" s="8"/>
      <c r="G43" s="7"/>
      <c r="H43" s="7"/>
    </row>
    <row r="44" spans="1:8" x14ac:dyDescent="0.25">
      <c r="A44" s="10" t="s">
        <v>2</v>
      </c>
      <c r="B44" s="17" t="s">
        <v>14</v>
      </c>
      <c r="C44" s="6"/>
      <c r="D44" s="7"/>
      <c r="F44" s="8"/>
      <c r="G44" s="7"/>
      <c r="H44" s="7"/>
    </row>
    <row r="45" spans="1:8" x14ac:dyDescent="0.25">
      <c r="A45" s="4" t="s">
        <v>60</v>
      </c>
      <c r="B45" s="4"/>
      <c r="C45" s="4"/>
      <c r="D45" s="50">
        <v>8</v>
      </c>
      <c r="E45" s="50">
        <v>18</v>
      </c>
      <c r="F45" s="24">
        <v>4</v>
      </c>
      <c r="G45" s="25">
        <f>SUM(E45)</f>
        <v>18</v>
      </c>
      <c r="H45" s="25">
        <f>SUM(E45)</f>
        <v>18</v>
      </c>
    </row>
    <row r="46" spans="1:8" x14ac:dyDescent="0.25">
      <c r="A46" s="10" t="s">
        <v>8</v>
      </c>
      <c r="B46" s="17" t="s">
        <v>48</v>
      </c>
      <c r="C46" s="45" t="s">
        <v>94</v>
      </c>
      <c r="D46" s="1" t="s">
        <v>47</v>
      </c>
      <c r="E46" s="14" t="s">
        <v>15</v>
      </c>
      <c r="F46" s="33">
        <f>SUM(F45*E45)</f>
        <v>72</v>
      </c>
    </row>
    <row r="47" spans="1:8" x14ac:dyDescent="0.25">
      <c r="A47" s="10" t="s">
        <v>5</v>
      </c>
      <c r="B47" s="17" t="s">
        <v>52</v>
      </c>
      <c r="C47" s="51" t="s">
        <v>95</v>
      </c>
    </row>
    <row r="48" spans="1:8" x14ac:dyDescent="0.25">
      <c r="A48" s="10" t="s">
        <v>0</v>
      </c>
      <c r="B48" s="35" t="s">
        <v>51</v>
      </c>
      <c r="F48" s="8" t="s">
        <v>17</v>
      </c>
      <c r="G48" s="7"/>
    </row>
    <row r="49" spans="1:8" x14ac:dyDescent="0.25">
      <c r="A49" s="10" t="s">
        <v>45</v>
      </c>
      <c r="B49" s="43" t="s">
        <v>121</v>
      </c>
      <c r="F49" s="11" t="s">
        <v>20</v>
      </c>
      <c r="G49" s="7" t="s">
        <v>114</v>
      </c>
    </row>
    <row r="50" spans="1:8" x14ac:dyDescent="0.25">
      <c r="A50" s="10" t="s">
        <v>1</v>
      </c>
      <c r="B50" s="1" t="s">
        <v>49</v>
      </c>
    </row>
    <row r="51" spans="1:8" x14ac:dyDescent="0.25">
      <c r="A51" s="10" t="s">
        <v>2</v>
      </c>
      <c r="B51" s="1" t="s">
        <v>50</v>
      </c>
    </row>
    <row r="52" spans="1:8" x14ac:dyDescent="0.25">
      <c r="A52" s="4" t="s">
        <v>61</v>
      </c>
      <c r="B52" s="4"/>
      <c r="C52" s="4"/>
      <c r="D52" s="50">
        <v>6</v>
      </c>
      <c r="E52" s="50">
        <v>18</v>
      </c>
      <c r="F52" s="24">
        <v>4</v>
      </c>
      <c r="G52" s="25">
        <f>SUM(E52)</f>
        <v>18</v>
      </c>
      <c r="H52" s="25">
        <f>SUM(E52)</f>
        <v>18</v>
      </c>
    </row>
    <row r="53" spans="1:8" x14ac:dyDescent="0.25">
      <c r="A53" s="10" t="s">
        <v>8</v>
      </c>
      <c r="B53" s="17" t="s">
        <v>53</v>
      </c>
      <c r="C53" s="45" t="s">
        <v>118</v>
      </c>
      <c r="D53" s="14" t="s">
        <v>47</v>
      </c>
      <c r="E53" s="13" t="s">
        <v>34</v>
      </c>
      <c r="F53" s="33">
        <f>SUM(F52*E52)</f>
        <v>72</v>
      </c>
      <c r="G53" s="7"/>
    </row>
    <row r="54" spans="1:8" x14ac:dyDescent="0.25">
      <c r="A54" s="10" t="s">
        <v>5</v>
      </c>
      <c r="B54" s="29" t="s">
        <v>120</v>
      </c>
      <c r="C54" s="51" t="s">
        <v>119</v>
      </c>
      <c r="F54" s="8" t="s">
        <v>17</v>
      </c>
      <c r="G54" s="7"/>
    </row>
    <row r="55" spans="1:8" x14ac:dyDescent="0.25">
      <c r="A55" s="10" t="s">
        <v>0</v>
      </c>
      <c r="B55" s="35" t="s">
        <v>25</v>
      </c>
      <c r="F55" s="11" t="s">
        <v>20</v>
      </c>
    </row>
    <row r="56" spans="1:8" x14ac:dyDescent="0.25">
      <c r="A56" s="10" t="s">
        <v>45</v>
      </c>
      <c r="B56" s="26" t="s">
        <v>124</v>
      </c>
    </row>
    <row r="57" spans="1:8" x14ac:dyDescent="0.25">
      <c r="A57" s="10" t="s">
        <v>1</v>
      </c>
      <c r="B57" s="1" t="s">
        <v>55</v>
      </c>
    </row>
    <row r="58" spans="1:8" x14ac:dyDescent="0.25">
      <c r="A58" s="10" t="s">
        <v>2</v>
      </c>
      <c r="B58" s="1" t="s">
        <v>14</v>
      </c>
      <c r="F58" s="15"/>
      <c r="G58" s="15"/>
      <c r="H58" s="15"/>
    </row>
    <row r="59" spans="1:8" x14ac:dyDescent="0.25">
      <c r="A59" s="4" t="s">
        <v>62</v>
      </c>
      <c r="B59" s="4"/>
      <c r="C59" s="4"/>
      <c r="D59" s="25">
        <v>6</v>
      </c>
      <c r="E59" s="25">
        <v>12</v>
      </c>
      <c r="F59" s="24">
        <v>4</v>
      </c>
      <c r="G59" s="25">
        <f>SUM(E59)</f>
        <v>12</v>
      </c>
      <c r="H59" s="25">
        <f>SUM(E59)</f>
        <v>12</v>
      </c>
    </row>
    <row r="60" spans="1:8" x14ac:dyDescent="0.25">
      <c r="A60" s="10" t="s">
        <v>8</v>
      </c>
      <c r="B60" s="17" t="s">
        <v>63</v>
      </c>
      <c r="C60" s="53" t="s">
        <v>115</v>
      </c>
      <c r="D60" s="14" t="s">
        <v>47</v>
      </c>
      <c r="E60" s="13" t="s">
        <v>130</v>
      </c>
      <c r="F60" s="33">
        <f>SUM(F59*E59)</f>
        <v>48</v>
      </c>
    </row>
    <row r="61" spans="1:8" x14ac:dyDescent="0.25">
      <c r="A61" s="10" t="s">
        <v>5</v>
      </c>
      <c r="B61" s="29" t="s">
        <v>26</v>
      </c>
      <c r="C61" s="53" t="s">
        <v>116</v>
      </c>
      <c r="F61" s="8" t="s">
        <v>17</v>
      </c>
      <c r="G61" s="7" t="s">
        <v>19</v>
      </c>
    </row>
    <row r="62" spans="1:8" x14ac:dyDescent="0.25">
      <c r="A62" s="10" t="s">
        <v>0</v>
      </c>
      <c r="B62" s="35" t="s">
        <v>27</v>
      </c>
      <c r="F62" s="11" t="s">
        <v>20</v>
      </c>
      <c r="G62" s="7"/>
    </row>
    <row r="63" spans="1:8" x14ac:dyDescent="0.25">
      <c r="A63" s="10" t="s">
        <v>45</v>
      </c>
      <c r="B63" s="30" t="s">
        <v>109</v>
      </c>
    </row>
    <row r="64" spans="1:8" x14ac:dyDescent="0.25">
      <c r="A64" s="10" t="s">
        <v>1</v>
      </c>
      <c r="B64" s="1" t="s">
        <v>64</v>
      </c>
    </row>
    <row r="65" spans="1:8" x14ac:dyDescent="0.25">
      <c r="A65" s="10" t="s">
        <v>2</v>
      </c>
      <c r="B65" s="1" t="s">
        <v>10</v>
      </c>
    </row>
    <row r="66" spans="1:8" x14ac:dyDescent="0.25">
      <c r="A66" s="4" t="s">
        <v>111</v>
      </c>
      <c r="B66" s="4"/>
      <c r="C66" s="4"/>
      <c r="D66" s="25">
        <v>4</v>
      </c>
      <c r="E66" s="25">
        <v>22</v>
      </c>
      <c r="F66" s="24">
        <v>3</v>
      </c>
      <c r="G66" s="25">
        <f>SUM(E66)</f>
        <v>22</v>
      </c>
      <c r="H66" s="25">
        <f>SUM(E66)</f>
        <v>22</v>
      </c>
    </row>
    <row r="67" spans="1:8" x14ac:dyDescent="0.25">
      <c r="A67" s="10" t="s">
        <v>8</v>
      </c>
      <c r="B67" s="1" t="s">
        <v>113</v>
      </c>
      <c r="C67" s="52" t="s">
        <v>118</v>
      </c>
      <c r="D67" s="7" t="s">
        <v>47</v>
      </c>
      <c r="E67" s="7" t="s">
        <v>130</v>
      </c>
      <c r="F67" s="33">
        <f>SUM(F66*E66)</f>
        <v>66</v>
      </c>
    </row>
    <row r="68" spans="1:8" x14ac:dyDescent="0.25">
      <c r="A68" s="10" t="s">
        <v>5</v>
      </c>
      <c r="B68" s="1" t="s">
        <v>11</v>
      </c>
      <c r="C68" s="52" t="s">
        <v>119</v>
      </c>
      <c r="D68" s="2"/>
      <c r="E68" s="2"/>
      <c r="F68" s="8" t="s">
        <v>17</v>
      </c>
      <c r="G68" s="7" t="s">
        <v>19</v>
      </c>
    </row>
    <row r="69" spans="1:8" x14ac:dyDescent="0.25">
      <c r="A69" s="10" t="s">
        <v>0</v>
      </c>
      <c r="B69" s="20" t="s">
        <v>12</v>
      </c>
      <c r="D69" s="2"/>
      <c r="E69" s="2"/>
      <c r="F69" s="11" t="s">
        <v>20</v>
      </c>
      <c r="G69" s="7"/>
    </row>
    <row r="70" spans="1:8" ht="17.25" customHeight="1" x14ac:dyDescent="0.25">
      <c r="A70" s="10" t="s">
        <v>45</v>
      </c>
      <c r="B70" s="42" t="s">
        <v>110</v>
      </c>
      <c r="D70" s="2"/>
      <c r="E70" s="2"/>
    </row>
    <row r="71" spans="1:8" x14ac:dyDescent="0.25">
      <c r="A71" s="10" t="s">
        <v>1</v>
      </c>
      <c r="B71" s="1" t="s">
        <v>108</v>
      </c>
      <c r="D71" s="2"/>
      <c r="E71" s="2"/>
    </row>
    <row r="72" spans="1:8" x14ac:dyDescent="0.25">
      <c r="A72" s="10" t="s">
        <v>2</v>
      </c>
      <c r="B72" s="1" t="s">
        <v>10</v>
      </c>
      <c r="D72" s="2"/>
      <c r="E72" s="2"/>
    </row>
    <row r="73" spans="1:8" x14ac:dyDescent="0.25">
      <c r="A73" s="4" t="s">
        <v>112</v>
      </c>
      <c r="B73" s="4"/>
      <c r="C73" s="4"/>
      <c r="D73" s="25">
        <v>4</v>
      </c>
      <c r="E73" s="25">
        <v>21</v>
      </c>
      <c r="F73" s="24">
        <v>3</v>
      </c>
      <c r="G73" s="25">
        <f>SUM(E73)</f>
        <v>21</v>
      </c>
      <c r="H73" s="25">
        <f>SUM(E73)</f>
        <v>21</v>
      </c>
    </row>
    <row r="74" spans="1:8" x14ac:dyDescent="0.25">
      <c r="A74" s="10" t="s">
        <v>8</v>
      </c>
      <c r="B74" s="1" t="s">
        <v>107</v>
      </c>
      <c r="C74" s="52" t="s">
        <v>118</v>
      </c>
      <c r="D74" s="7" t="s">
        <v>47</v>
      </c>
      <c r="E74" s="7" t="s">
        <v>130</v>
      </c>
      <c r="F74" s="33">
        <f>SUM(F73*E73)</f>
        <v>63</v>
      </c>
    </row>
    <row r="75" spans="1:8" x14ac:dyDescent="0.25">
      <c r="A75" s="10" t="s">
        <v>5</v>
      </c>
      <c r="B75" s="1" t="s">
        <v>11</v>
      </c>
      <c r="C75" s="52" t="s">
        <v>119</v>
      </c>
      <c r="F75" s="8" t="s">
        <v>17</v>
      </c>
      <c r="G75" s="7" t="s">
        <v>19</v>
      </c>
    </row>
    <row r="76" spans="1:8" x14ac:dyDescent="0.25">
      <c r="A76" s="10" t="s">
        <v>0</v>
      </c>
      <c r="B76" s="20" t="s">
        <v>12</v>
      </c>
      <c r="F76" s="11" t="s">
        <v>20</v>
      </c>
      <c r="G76" s="7"/>
    </row>
    <row r="77" spans="1:8" ht="17.25" customHeight="1" x14ac:dyDescent="0.25">
      <c r="A77" s="10" t="s">
        <v>45</v>
      </c>
      <c r="B77" s="42" t="s">
        <v>110</v>
      </c>
    </row>
    <row r="78" spans="1:8" x14ac:dyDescent="0.25">
      <c r="A78" s="10" t="s">
        <v>1</v>
      </c>
      <c r="B78" s="1" t="s">
        <v>108</v>
      </c>
    </row>
    <row r="79" spans="1:8" x14ac:dyDescent="0.25">
      <c r="A79" s="10" t="s">
        <v>2</v>
      </c>
      <c r="B79" s="1" t="s">
        <v>10</v>
      </c>
    </row>
    <row r="80" spans="1:8" x14ac:dyDescent="0.25">
      <c r="A80" s="4" t="s">
        <v>65</v>
      </c>
      <c r="B80" s="4"/>
      <c r="C80" s="4"/>
      <c r="D80" s="25">
        <v>6</v>
      </c>
      <c r="E80" s="25">
        <v>20</v>
      </c>
      <c r="F80" s="24">
        <v>4</v>
      </c>
      <c r="G80" s="25">
        <f>SUM(E80)</f>
        <v>20</v>
      </c>
      <c r="H80" s="25">
        <f>SUM(E80)</f>
        <v>20</v>
      </c>
    </row>
    <row r="81" spans="1:8" x14ac:dyDescent="0.25">
      <c r="A81" s="10" t="s">
        <v>8</v>
      </c>
      <c r="B81" s="17" t="s">
        <v>68</v>
      </c>
      <c r="C81" s="52" t="s">
        <v>115</v>
      </c>
      <c r="D81" s="14" t="s">
        <v>47</v>
      </c>
      <c r="E81" s="13" t="s">
        <v>34</v>
      </c>
      <c r="F81" s="33">
        <f>SUM(F80*E80)</f>
        <v>80</v>
      </c>
    </row>
    <row r="82" spans="1:8" x14ac:dyDescent="0.25">
      <c r="A82" s="10" t="s">
        <v>5</v>
      </c>
      <c r="B82" s="29" t="s">
        <v>144</v>
      </c>
      <c r="C82" s="52" t="s">
        <v>116</v>
      </c>
      <c r="F82" s="8" t="s">
        <v>17</v>
      </c>
      <c r="G82" s="7" t="s">
        <v>3</v>
      </c>
    </row>
    <row r="83" spans="1:8" x14ac:dyDescent="0.25">
      <c r="A83" s="10" t="s">
        <v>0</v>
      </c>
      <c r="B83" s="35"/>
      <c r="C83" s="2" t="s">
        <v>131</v>
      </c>
      <c r="F83" s="11" t="s">
        <v>20</v>
      </c>
      <c r="G83" s="7"/>
    </row>
    <row r="84" spans="1:8" x14ac:dyDescent="0.25">
      <c r="A84" s="10" t="s">
        <v>45</v>
      </c>
      <c r="B84" s="30" t="s">
        <v>145</v>
      </c>
      <c r="C84" s="2" t="s">
        <v>135</v>
      </c>
    </row>
    <row r="85" spans="1:8" x14ac:dyDescent="0.25">
      <c r="A85" s="10" t="s">
        <v>1</v>
      </c>
      <c r="B85" s="1" t="s">
        <v>76</v>
      </c>
    </row>
    <row r="86" spans="1:8" x14ac:dyDescent="0.25">
      <c r="A86" s="10" t="s">
        <v>2</v>
      </c>
      <c r="B86" s="1" t="s">
        <v>10</v>
      </c>
    </row>
    <row r="87" spans="1:8" x14ac:dyDescent="0.25">
      <c r="A87" s="4" t="s">
        <v>66</v>
      </c>
      <c r="B87" s="4"/>
      <c r="C87" s="4"/>
      <c r="D87" s="25">
        <v>3</v>
      </c>
      <c r="E87" s="25">
        <v>9</v>
      </c>
      <c r="F87" s="24">
        <v>4</v>
      </c>
      <c r="G87" s="25">
        <f>SUM(E87)</f>
        <v>9</v>
      </c>
      <c r="H87" s="25">
        <f>SUM(E87)</f>
        <v>9</v>
      </c>
    </row>
    <row r="88" spans="1:8" x14ac:dyDescent="0.25">
      <c r="A88" s="10" t="s">
        <v>8</v>
      </c>
      <c r="B88" s="17" t="s">
        <v>69</v>
      </c>
      <c r="C88" s="52" t="s">
        <v>131</v>
      </c>
      <c r="D88" s="14" t="s">
        <v>47</v>
      </c>
      <c r="E88" s="13" t="s">
        <v>34</v>
      </c>
      <c r="F88" s="33">
        <f>SUM(F87*E87)</f>
        <v>36</v>
      </c>
    </row>
    <row r="89" spans="1:8" x14ac:dyDescent="0.25">
      <c r="A89" s="10" t="s">
        <v>5</v>
      </c>
      <c r="B89" s="29" t="s">
        <v>146</v>
      </c>
      <c r="C89" s="52" t="s">
        <v>134</v>
      </c>
      <c r="F89" s="8" t="s">
        <v>17</v>
      </c>
      <c r="G89" s="7"/>
    </row>
    <row r="90" spans="1:8" x14ac:dyDescent="0.25">
      <c r="A90" s="10" t="s">
        <v>0</v>
      </c>
      <c r="B90" s="35" t="s">
        <v>72</v>
      </c>
      <c r="F90" s="11" t="s">
        <v>20</v>
      </c>
      <c r="G90" s="7"/>
    </row>
    <row r="91" spans="1:8" x14ac:dyDescent="0.25">
      <c r="A91" s="10" t="s">
        <v>45</v>
      </c>
      <c r="B91" s="26" t="s">
        <v>147</v>
      </c>
    </row>
    <row r="92" spans="1:8" x14ac:dyDescent="0.25">
      <c r="A92" s="10" t="s">
        <v>1</v>
      </c>
      <c r="B92" s="1" t="s">
        <v>70</v>
      </c>
    </row>
    <row r="93" spans="1:8" x14ac:dyDescent="0.25">
      <c r="A93" s="10" t="s">
        <v>2</v>
      </c>
      <c r="B93" s="1" t="s">
        <v>50</v>
      </c>
    </row>
    <row r="94" spans="1:8" x14ac:dyDescent="0.25">
      <c r="A94" s="4" t="s">
        <v>67</v>
      </c>
      <c r="B94" s="4"/>
      <c r="C94" s="4"/>
      <c r="D94" s="25">
        <v>3</v>
      </c>
      <c r="E94" s="25">
        <v>11</v>
      </c>
      <c r="F94" s="24">
        <v>4</v>
      </c>
      <c r="G94" s="25">
        <f>SUM(E94)</f>
        <v>11</v>
      </c>
      <c r="H94" s="25">
        <f>SUM(E94)</f>
        <v>11</v>
      </c>
    </row>
    <row r="95" spans="1:8" x14ac:dyDescent="0.25">
      <c r="A95" s="10" t="s">
        <v>8</v>
      </c>
      <c r="B95" s="17" t="s">
        <v>69</v>
      </c>
      <c r="C95" s="52" t="s">
        <v>115</v>
      </c>
      <c r="D95" s="14" t="s">
        <v>47</v>
      </c>
      <c r="E95" s="13" t="s">
        <v>34</v>
      </c>
      <c r="F95" s="33">
        <f>SUM(F94*E94)</f>
        <v>44</v>
      </c>
    </row>
    <row r="96" spans="1:8" x14ac:dyDescent="0.25">
      <c r="A96" s="10" t="s">
        <v>5</v>
      </c>
      <c r="B96" s="29" t="s">
        <v>146</v>
      </c>
      <c r="C96" s="52" t="s">
        <v>116</v>
      </c>
      <c r="F96" s="8" t="s">
        <v>17</v>
      </c>
      <c r="G96" s="7"/>
    </row>
    <row r="97" spans="1:8" x14ac:dyDescent="0.25">
      <c r="A97" s="10" t="s">
        <v>0</v>
      </c>
      <c r="B97" s="35" t="s">
        <v>72</v>
      </c>
      <c r="F97" s="11" t="s">
        <v>20</v>
      </c>
      <c r="G97" s="7"/>
    </row>
    <row r="98" spans="1:8" x14ac:dyDescent="0.25">
      <c r="A98" s="10" t="s">
        <v>45</v>
      </c>
      <c r="B98" s="26" t="s">
        <v>148</v>
      </c>
    </row>
    <row r="99" spans="1:8" x14ac:dyDescent="0.25">
      <c r="A99" s="10" t="s">
        <v>1</v>
      </c>
      <c r="B99" s="1" t="s">
        <v>70</v>
      </c>
    </row>
    <row r="100" spans="1:8" x14ac:dyDescent="0.25">
      <c r="A100" s="10" t="s">
        <v>2</v>
      </c>
      <c r="B100" s="1" t="s">
        <v>50</v>
      </c>
    </row>
    <row r="101" spans="1:8" s="15" customFormat="1" x14ac:dyDescent="0.25">
      <c r="A101" s="4" t="s">
        <v>137</v>
      </c>
      <c r="B101" s="4"/>
      <c r="C101" s="4"/>
      <c r="D101" s="25">
        <v>3</v>
      </c>
      <c r="E101" s="25">
        <v>10</v>
      </c>
      <c r="F101" s="24">
        <v>4</v>
      </c>
      <c r="G101" s="25">
        <f>SUM(E101)</f>
        <v>10</v>
      </c>
      <c r="H101" s="25">
        <f>SUM(E101)</f>
        <v>10</v>
      </c>
    </row>
    <row r="102" spans="1:8" x14ac:dyDescent="0.25">
      <c r="A102" s="10" t="s">
        <v>8</v>
      </c>
      <c r="B102" s="17" t="s">
        <v>23</v>
      </c>
      <c r="C102" s="52" t="s">
        <v>115</v>
      </c>
      <c r="D102" s="14" t="s">
        <v>47</v>
      </c>
      <c r="E102" s="13" t="s">
        <v>34</v>
      </c>
      <c r="F102" s="33">
        <f>SUM(E101*F101)</f>
        <v>40</v>
      </c>
    </row>
    <row r="103" spans="1:8" x14ac:dyDescent="0.25">
      <c r="A103" s="10" t="s">
        <v>5</v>
      </c>
      <c r="B103" s="29" t="s">
        <v>78</v>
      </c>
      <c r="C103" s="52" t="s">
        <v>116</v>
      </c>
      <c r="F103" s="8" t="s">
        <v>17</v>
      </c>
      <c r="G103" s="7" t="s">
        <v>3</v>
      </c>
    </row>
    <row r="104" spans="1:8" x14ac:dyDescent="0.25">
      <c r="A104" s="10" t="s">
        <v>0</v>
      </c>
      <c r="B104" s="35" t="s">
        <v>77</v>
      </c>
      <c r="F104" s="11" t="s">
        <v>20</v>
      </c>
      <c r="G104" s="7"/>
    </row>
    <row r="105" spans="1:8" x14ac:dyDescent="0.25">
      <c r="A105" s="10" t="s">
        <v>45</v>
      </c>
      <c r="B105" s="30" t="s">
        <v>101</v>
      </c>
    </row>
    <row r="106" spans="1:8" x14ac:dyDescent="0.25">
      <c r="A106" s="10" t="s">
        <v>1</v>
      </c>
      <c r="B106" s="1" t="s">
        <v>76</v>
      </c>
    </row>
    <row r="107" spans="1:8" x14ac:dyDescent="0.25">
      <c r="A107" s="10" t="s">
        <v>2</v>
      </c>
      <c r="B107" s="1" t="s">
        <v>10</v>
      </c>
    </row>
    <row r="108" spans="1:8" ht="13.5" customHeight="1" x14ac:dyDescent="0.25">
      <c r="A108" s="4" t="s">
        <v>136</v>
      </c>
      <c r="B108" s="4"/>
      <c r="C108" s="4"/>
      <c r="D108" s="25">
        <v>5</v>
      </c>
      <c r="E108" s="25">
        <v>14</v>
      </c>
      <c r="F108" s="24">
        <v>4</v>
      </c>
      <c r="G108" s="25">
        <f>SUM(E108)</f>
        <v>14</v>
      </c>
      <c r="H108" s="25">
        <f>SUM(E108)</f>
        <v>14</v>
      </c>
    </row>
    <row r="109" spans="1:8" x14ac:dyDescent="0.25">
      <c r="A109" s="10" t="s">
        <v>8</v>
      </c>
      <c r="B109" s="17" t="s">
        <v>24</v>
      </c>
      <c r="C109" s="2" t="s">
        <v>115</v>
      </c>
      <c r="D109" s="37" t="s">
        <v>47</v>
      </c>
      <c r="E109" s="38" t="s">
        <v>34</v>
      </c>
      <c r="F109" s="33">
        <f>SUM(F108*E108)</f>
        <v>56</v>
      </c>
    </row>
    <row r="110" spans="1:8" x14ac:dyDescent="0.25">
      <c r="A110" s="10" t="s">
        <v>5</v>
      </c>
      <c r="B110" s="29" t="s">
        <v>78</v>
      </c>
      <c r="C110" s="2" t="s">
        <v>116</v>
      </c>
      <c r="F110" s="8" t="s">
        <v>17</v>
      </c>
      <c r="G110" s="7" t="s">
        <v>3</v>
      </c>
    </row>
    <row r="111" spans="1:8" x14ac:dyDescent="0.25">
      <c r="A111" s="10" t="s">
        <v>0</v>
      </c>
      <c r="B111" s="35" t="s">
        <v>77</v>
      </c>
      <c r="C111" s="52" t="s">
        <v>125</v>
      </c>
      <c r="F111" s="11" t="s">
        <v>20</v>
      </c>
      <c r="G111" s="7"/>
    </row>
    <row r="112" spans="1:8" x14ac:dyDescent="0.25">
      <c r="A112" s="10" t="s">
        <v>45</v>
      </c>
      <c r="B112" s="30" t="s">
        <v>101</v>
      </c>
      <c r="C112" s="52" t="s">
        <v>126</v>
      </c>
    </row>
    <row r="113" spans="1:8" x14ac:dyDescent="0.25">
      <c r="A113" s="10" t="s">
        <v>1</v>
      </c>
      <c r="B113" s="1" t="s">
        <v>76</v>
      </c>
    </row>
    <row r="114" spans="1:8" x14ac:dyDescent="0.25">
      <c r="A114" s="10" t="s">
        <v>2</v>
      </c>
      <c r="B114" s="1" t="s">
        <v>10</v>
      </c>
    </row>
    <row r="115" spans="1:8" x14ac:dyDescent="0.25">
      <c r="A115" s="4" t="s">
        <v>132</v>
      </c>
      <c r="B115" s="4"/>
      <c r="C115" s="4"/>
      <c r="D115" s="25">
        <v>6</v>
      </c>
      <c r="E115" s="25">
        <v>15</v>
      </c>
      <c r="F115" s="24">
        <v>4</v>
      </c>
      <c r="G115" s="25">
        <f>SUM(E115)</f>
        <v>15</v>
      </c>
      <c r="H115" s="25">
        <f>SUM(E115)</f>
        <v>15</v>
      </c>
    </row>
    <row r="116" spans="1:8" x14ac:dyDescent="0.25">
      <c r="A116" s="10" t="s">
        <v>8</v>
      </c>
      <c r="B116" s="1" t="s">
        <v>143</v>
      </c>
      <c r="C116" s="2" t="s">
        <v>115</v>
      </c>
      <c r="F116" s="33">
        <f>SUM(F115*E115)</f>
        <v>60</v>
      </c>
    </row>
    <row r="117" spans="1:8" ht="18.75" x14ac:dyDescent="0.3">
      <c r="A117" s="10" t="s">
        <v>5</v>
      </c>
      <c r="B117" s="54" t="s">
        <v>133</v>
      </c>
      <c r="C117" s="2" t="s">
        <v>138</v>
      </c>
    </row>
    <row r="118" spans="1:8" ht="18.75" x14ac:dyDescent="0.3">
      <c r="A118" s="10" t="s">
        <v>0</v>
      </c>
      <c r="B118" s="55" t="s">
        <v>142</v>
      </c>
    </row>
    <row r="119" spans="1:8" x14ac:dyDescent="0.25">
      <c r="A119" s="10" t="s">
        <v>45</v>
      </c>
      <c r="B119" s="1" t="s">
        <v>149</v>
      </c>
    </row>
    <row r="120" spans="1:8" x14ac:dyDescent="0.25">
      <c r="A120" s="10" t="s">
        <v>1</v>
      </c>
      <c r="B120" s="1" t="s">
        <v>141</v>
      </c>
    </row>
    <row r="121" spans="1:8" x14ac:dyDescent="0.25">
      <c r="A121" s="10" t="s">
        <v>2</v>
      </c>
      <c r="B121" s="1" t="s">
        <v>10</v>
      </c>
    </row>
    <row r="122" spans="1:8" x14ac:dyDescent="0.25">
      <c r="A122" s="4" t="s">
        <v>129</v>
      </c>
      <c r="B122" s="4"/>
      <c r="C122" s="4"/>
      <c r="D122" s="25">
        <v>2</v>
      </c>
      <c r="E122" s="25">
        <v>10</v>
      </c>
      <c r="F122" s="24">
        <v>4</v>
      </c>
      <c r="G122" s="25">
        <f>SUM(E122)</f>
        <v>10</v>
      </c>
      <c r="H122" s="25">
        <f>SUM(E122)</f>
        <v>10</v>
      </c>
    </row>
    <row r="123" spans="1:8" x14ac:dyDescent="0.25">
      <c r="A123" s="10" t="s">
        <v>8</v>
      </c>
      <c r="B123" s="17" t="s">
        <v>150</v>
      </c>
      <c r="C123" s="52" t="s">
        <v>125</v>
      </c>
      <c r="D123" s="37" t="s">
        <v>47</v>
      </c>
      <c r="E123" s="38" t="s">
        <v>100</v>
      </c>
      <c r="F123" s="33">
        <f>SUM(F122*E122)</f>
        <v>40</v>
      </c>
    </row>
    <row r="124" spans="1:8" x14ac:dyDescent="0.25">
      <c r="A124" s="10" t="s">
        <v>5</v>
      </c>
      <c r="B124" s="29" t="s">
        <v>71</v>
      </c>
      <c r="C124" s="52" t="s">
        <v>126</v>
      </c>
      <c r="F124" s="8" t="s">
        <v>17</v>
      </c>
      <c r="G124" s="7" t="s">
        <v>3</v>
      </c>
    </row>
    <row r="125" spans="1:8" x14ac:dyDescent="0.25">
      <c r="A125" s="10" t="s">
        <v>0</v>
      </c>
      <c r="B125" s="39" t="s">
        <v>72</v>
      </c>
      <c r="C125" s="40" t="s">
        <v>99</v>
      </c>
      <c r="F125" s="11" t="s">
        <v>20</v>
      </c>
      <c r="G125" s="7"/>
    </row>
    <row r="126" spans="1:8" x14ac:dyDescent="0.25">
      <c r="A126" s="10" t="s">
        <v>45</v>
      </c>
      <c r="B126" s="26" t="s">
        <v>152</v>
      </c>
    </row>
    <row r="127" spans="1:8" x14ac:dyDescent="0.25">
      <c r="A127" s="10" t="s">
        <v>1</v>
      </c>
      <c r="B127" s="1" t="s">
        <v>70</v>
      </c>
    </row>
    <row r="128" spans="1:8" x14ac:dyDescent="0.25">
      <c r="A128" s="10" t="s">
        <v>2</v>
      </c>
      <c r="B128" s="1" t="s">
        <v>50</v>
      </c>
    </row>
    <row r="129" spans="1:8" x14ac:dyDescent="0.25">
      <c r="A129" s="4" t="s">
        <v>140</v>
      </c>
      <c r="B129" s="4"/>
      <c r="C129" s="4"/>
      <c r="D129" s="25">
        <v>1</v>
      </c>
      <c r="E129" s="25">
        <v>4</v>
      </c>
      <c r="F129" s="24">
        <v>4</v>
      </c>
      <c r="G129" s="25">
        <f>SUM(E129)</f>
        <v>4</v>
      </c>
      <c r="H129" s="25">
        <f>SUM(E129)</f>
        <v>4</v>
      </c>
    </row>
    <row r="130" spans="1:8" x14ac:dyDescent="0.25">
      <c r="A130" s="10" t="s">
        <v>8</v>
      </c>
      <c r="B130" s="17" t="s">
        <v>151</v>
      </c>
      <c r="C130" s="52" t="s">
        <v>115</v>
      </c>
      <c r="D130" s="37" t="s">
        <v>47</v>
      </c>
      <c r="E130" s="38" t="s">
        <v>100</v>
      </c>
      <c r="F130" s="33">
        <f>SUM(F129*E129)</f>
        <v>16</v>
      </c>
    </row>
    <row r="131" spans="1:8" x14ac:dyDescent="0.25">
      <c r="A131" s="10" t="s">
        <v>5</v>
      </c>
      <c r="B131" s="29" t="s">
        <v>71</v>
      </c>
      <c r="C131" s="52" t="s">
        <v>116</v>
      </c>
      <c r="F131" s="8" t="s">
        <v>17</v>
      </c>
      <c r="G131" s="7" t="s">
        <v>3</v>
      </c>
    </row>
    <row r="132" spans="1:8" x14ac:dyDescent="0.25">
      <c r="A132" s="10" t="s">
        <v>0</v>
      </c>
      <c r="B132" s="39" t="s">
        <v>72</v>
      </c>
      <c r="C132" s="40" t="s">
        <v>99</v>
      </c>
      <c r="F132" s="11" t="s">
        <v>20</v>
      </c>
      <c r="G132" s="7"/>
    </row>
    <row r="133" spans="1:8" x14ac:dyDescent="0.25">
      <c r="A133" s="10" t="s">
        <v>45</v>
      </c>
      <c r="B133" s="26" t="s">
        <v>152</v>
      </c>
    </row>
    <row r="134" spans="1:8" x14ac:dyDescent="0.25">
      <c r="A134" s="10" t="s">
        <v>1</v>
      </c>
      <c r="B134" s="1" t="s">
        <v>70</v>
      </c>
    </row>
    <row r="135" spans="1:8" x14ac:dyDescent="0.25">
      <c r="A135" s="10" t="s">
        <v>2</v>
      </c>
      <c r="B135" s="1" t="s">
        <v>50</v>
      </c>
    </row>
    <row r="136" spans="1:8" x14ac:dyDescent="0.25">
      <c r="A136" s="4" t="s">
        <v>139</v>
      </c>
      <c r="B136" s="4"/>
      <c r="C136" s="4"/>
      <c r="D136" s="25">
        <v>6</v>
      </c>
      <c r="E136" s="25">
        <v>20</v>
      </c>
      <c r="F136" s="24">
        <v>4</v>
      </c>
      <c r="G136" s="25">
        <f>SUM(E136)</f>
        <v>20</v>
      </c>
      <c r="H136" s="25">
        <f>SUM(E136)</f>
        <v>20</v>
      </c>
    </row>
    <row r="137" spans="1:8" x14ac:dyDescent="0.25">
      <c r="A137" s="10" t="s">
        <v>8</v>
      </c>
      <c r="B137" s="1" t="s">
        <v>143</v>
      </c>
      <c r="C137" s="52" t="s">
        <v>115</v>
      </c>
      <c r="F137" s="33">
        <f>SUM(F136*E136)</f>
        <v>80</v>
      </c>
    </row>
    <row r="138" spans="1:8" ht="18.75" x14ac:dyDescent="0.3">
      <c r="A138" s="10" t="s">
        <v>5</v>
      </c>
      <c r="B138" s="54" t="s">
        <v>133</v>
      </c>
      <c r="C138" s="52" t="s">
        <v>116</v>
      </c>
    </row>
    <row r="139" spans="1:8" ht="18.75" x14ac:dyDescent="0.3">
      <c r="A139" s="10" t="s">
        <v>0</v>
      </c>
      <c r="B139" s="55" t="s">
        <v>142</v>
      </c>
    </row>
    <row r="140" spans="1:8" x14ac:dyDescent="0.25">
      <c r="A140" s="10" t="s">
        <v>45</v>
      </c>
      <c r="B140" s="1" t="s">
        <v>149</v>
      </c>
    </row>
    <row r="141" spans="1:8" x14ac:dyDescent="0.25">
      <c r="A141" s="10" t="s">
        <v>1</v>
      </c>
      <c r="B141" s="1" t="s">
        <v>141</v>
      </c>
    </row>
    <row r="142" spans="1:8" x14ac:dyDescent="0.25">
      <c r="A142" s="10" t="s">
        <v>2</v>
      </c>
      <c r="B142" s="1" t="s">
        <v>10</v>
      </c>
    </row>
    <row r="143" spans="1:8" x14ac:dyDescent="0.25">
      <c r="A143" s="4" t="s">
        <v>79</v>
      </c>
      <c r="B143" s="4"/>
      <c r="C143" s="4"/>
      <c r="D143" s="56">
        <v>2</v>
      </c>
      <c r="E143" s="25">
        <v>19</v>
      </c>
      <c r="F143" s="24">
        <v>4</v>
      </c>
      <c r="G143" s="25">
        <f>SUM(E143)</f>
        <v>19</v>
      </c>
      <c r="H143" s="25">
        <f>SUM(E143)</f>
        <v>19</v>
      </c>
    </row>
    <row r="144" spans="1:8" x14ac:dyDescent="0.25">
      <c r="A144" s="10" t="s">
        <v>8</v>
      </c>
      <c r="B144" s="17" t="s">
        <v>93</v>
      </c>
      <c r="C144" s="31"/>
      <c r="D144" s="14" t="s">
        <v>47</v>
      </c>
      <c r="E144" s="13" t="s">
        <v>34</v>
      </c>
      <c r="F144" s="33">
        <f>SUM(E143*F143)</f>
        <v>76</v>
      </c>
    </row>
    <row r="145" spans="1:8" x14ac:dyDescent="0.25">
      <c r="A145" s="10" t="s">
        <v>5</v>
      </c>
      <c r="B145" s="32" t="s">
        <v>81</v>
      </c>
      <c r="C145" s="31"/>
    </row>
    <row r="146" spans="1:8" x14ac:dyDescent="0.25">
      <c r="A146" s="10" t="s">
        <v>0</v>
      </c>
      <c r="B146" s="35" t="s">
        <v>80</v>
      </c>
    </row>
    <row r="147" spans="1:8" x14ac:dyDescent="0.25">
      <c r="A147" s="10" t="s">
        <v>45</v>
      </c>
      <c r="B147" s="30" t="s">
        <v>82</v>
      </c>
    </row>
    <row r="148" spans="1:8" x14ac:dyDescent="0.25">
      <c r="A148" s="10" t="s">
        <v>1</v>
      </c>
      <c r="B148" s="1" t="s">
        <v>83</v>
      </c>
    </row>
    <row r="149" spans="1:8" x14ac:dyDescent="0.25">
      <c r="A149" s="10" t="s">
        <v>2</v>
      </c>
      <c r="B149" s="1" t="s">
        <v>10</v>
      </c>
    </row>
    <row r="150" spans="1:8" x14ac:dyDescent="0.25">
      <c r="A150" s="4" t="s">
        <v>84</v>
      </c>
      <c r="B150" s="4"/>
      <c r="C150" s="4"/>
      <c r="D150" s="56">
        <v>3</v>
      </c>
      <c r="E150" s="25">
        <v>21</v>
      </c>
      <c r="F150" s="24">
        <v>4</v>
      </c>
      <c r="G150" s="25">
        <f>SUM(E150)</f>
        <v>21</v>
      </c>
      <c r="H150" s="25">
        <f>SUM(E150)</f>
        <v>21</v>
      </c>
    </row>
    <row r="151" spans="1:8" x14ac:dyDescent="0.25">
      <c r="A151" s="10" t="s">
        <v>8</v>
      </c>
      <c r="B151" s="17" t="s">
        <v>92</v>
      </c>
      <c r="C151" s="52" t="s">
        <v>127</v>
      </c>
      <c r="D151" s="14" t="s">
        <v>47</v>
      </c>
      <c r="E151" s="13" t="s">
        <v>34</v>
      </c>
      <c r="F151" s="33">
        <f>SUM(E150*F150)</f>
        <v>84</v>
      </c>
    </row>
    <row r="152" spans="1:8" x14ac:dyDescent="0.25">
      <c r="A152" s="10" t="s">
        <v>5</v>
      </c>
      <c r="B152" s="32" t="s">
        <v>81</v>
      </c>
      <c r="C152" s="52" t="s">
        <v>128</v>
      </c>
    </row>
    <row r="153" spans="1:8" x14ac:dyDescent="0.25">
      <c r="A153" s="10" t="s">
        <v>0</v>
      </c>
      <c r="B153" s="35" t="s">
        <v>80</v>
      </c>
    </row>
    <row r="154" spans="1:8" x14ac:dyDescent="0.25">
      <c r="A154" s="10" t="s">
        <v>45</v>
      </c>
      <c r="B154" s="30" t="s">
        <v>82</v>
      </c>
    </row>
    <row r="155" spans="1:8" x14ac:dyDescent="0.25">
      <c r="A155" s="10" t="s">
        <v>1</v>
      </c>
      <c r="B155" s="1" t="s">
        <v>83</v>
      </c>
    </row>
    <row r="156" spans="1:8" x14ac:dyDescent="0.25">
      <c r="A156" s="10" t="s">
        <v>2</v>
      </c>
      <c r="B156" s="1" t="s">
        <v>10</v>
      </c>
    </row>
    <row r="157" spans="1:8" x14ac:dyDescent="0.25">
      <c r="A157" s="4" t="s">
        <v>85</v>
      </c>
      <c r="B157" s="57">
        <v>0.41666666666666669</v>
      </c>
      <c r="C157" s="4"/>
      <c r="D157" s="56">
        <v>2</v>
      </c>
      <c r="E157" s="25">
        <v>11</v>
      </c>
      <c r="F157" s="24">
        <v>4</v>
      </c>
      <c r="G157" s="25">
        <f>SUM(E157)</f>
        <v>11</v>
      </c>
      <c r="H157" s="25">
        <f>SUM(E157)</f>
        <v>11</v>
      </c>
    </row>
    <row r="158" spans="1:8" x14ac:dyDescent="0.25">
      <c r="A158" s="10" t="s">
        <v>8</v>
      </c>
      <c r="B158" s="17" t="s">
        <v>86</v>
      </c>
      <c r="C158" s="31"/>
      <c r="D158" s="16" t="s">
        <v>47</v>
      </c>
      <c r="E158" s="27" t="s">
        <v>34</v>
      </c>
      <c r="F158" s="33">
        <f>SUM(E157*F157)</f>
        <v>44</v>
      </c>
    </row>
    <row r="159" spans="1:8" x14ac:dyDescent="0.25">
      <c r="A159" s="10" t="s">
        <v>5</v>
      </c>
      <c r="B159" s="32" t="s">
        <v>87</v>
      </c>
      <c r="C159" s="31"/>
    </row>
    <row r="160" spans="1:8" x14ac:dyDescent="0.25">
      <c r="A160" s="10" t="s">
        <v>0</v>
      </c>
      <c r="B160" s="1" t="s">
        <v>88</v>
      </c>
    </row>
    <row r="161" spans="1:2" x14ac:dyDescent="0.25">
      <c r="A161" s="10" t="s">
        <v>45</v>
      </c>
      <c r="B161" s="30" t="s">
        <v>89</v>
      </c>
    </row>
    <row r="162" spans="1:2" x14ac:dyDescent="0.25">
      <c r="A162" s="10" t="s">
        <v>1</v>
      </c>
      <c r="B162" s="1" t="s">
        <v>90</v>
      </c>
    </row>
    <row r="163" spans="1:2" x14ac:dyDescent="0.25">
      <c r="A163" s="10" t="s">
        <v>2</v>
      </c>
      <c r="B163" s="1" t="s">
        <v>91</v>
      </c>
    </row>
  </sheetData>
  <hyperlinks>
    <hyperlink ref="B13" r:id="rId1" xr:uid="{0F619F3C-A1F8-44F8-9553-D23F66D30A03}"/>
    <hyperlink ref="B41" r:id="rId2" xr:uid="{B4FCE3F4-05EF-448C-98F7-E05FED4DA24F}"/>
    <hyperlink ref="B6" r:id="rId3" xr:uid="{60952FBC-C8CB-47EB-94A0-17BCDC2AF3AC}"/>
    <hyperlink ref="B34" r:id="rId4" xr:uid="{C4421783-8732-44CB-B6F1-E78DDDB1B62F}"/>
    <hyperlink ref="B48" r:id="rId5" xr:uid="{AB15A23C-559D-4807-9EA6-F68497CA4D14}"/>
    <hyperlink ref="B55" r:id="rId6" xr:uid="{5EF6660E-6DE5-4B4D-93F7-22EB3318DC3D}"/>
    <hyperlink ref="B62" r:id="rId7" xr:uid="{16E804F8-078E-421B-978F-BB14B5E318D4}"/>
    <hyperlink ref="B90" r:id="rId8" xr:uid="{CDD92D91-290E-45EC-973E-8774E30B3FEE}"/>
    <hyperlink ref="B146" r:id="rId9" xr:uid="{5C7B728D-B5E5-44C6-BC9A-B527AA343A1B}"/>
    <hyperlink ref="B153" r:id="rId10" xr:uid="{385FA4C7-BB31-4197-9850-160A4BB69A37}"/>
    <hyperlink ref="B97" r:id="rId11" xr:uid="{49615876-F8EF-4F16-9105-950169CAF6E1}"/>
    <hyperlink ref="C5" r:id="rId12" display="tel:(208) 310-1027" xr:uid="{C5FF5A24-9553-40DB-8679-20B06BD9E3E9}"/>
    <hyperlink ref="C47" r:id="rId13" display="tel:(208) 310-1027" xr:uid="{32D955A0-864A-41C8-AFBD-D995B7051991}"/>
    <hyperlink ref="C54" r:id="rId14" display="tel:(208) 310-1027" xr:uid="{059DBCFE-B838-4A7D-8E49-F7251DAD6541}"/>
    <hyperlink ref="B20" r:id="rId15" xr:uid="{1F3896CB-E1C1-4EBA-AA7A-4AF459255339}"/>
    <hyperlink ref="B27" r:id="rId16" xr:uid="{A53517E7-1044-43BE-8E3A-B4BB7F4F770F}"/>
    <hyperlink ref="B125" r:id="rId17" xr:uid="{7358D200-F616-4B2D-A49E-588D12922490}"/>
    <hyperlink ref="C125" r:id="rId18" xr:uid="{8505FC9B-DFE6-4148-9009-0BB22CA8E830}"/>
    <hyperlink ref="B132" r:id="rId19" xr:uid="{682E722D-1BF8-485D-8DFA-AB2BD7BB4E16}"/>
    <hyperlink ref="C132" r:id="rId20" xr:uid="{3180019C-E1E5-4124-913D-64D73CB2E69B}"/>
    <hyperlink ref="B69" r:id="rId21" xr:uid="{9FFF4E39-26DE-4918-B491-06B33A6527C7}"/>
    <hyperlink ref="B76" r:id="rId22" xr:uid="{637A94F1-5D81-4291-BD55-EDEDC5F7D119}"/>
    <hyperlink ref="B118" r:id="rId23" xr:uid="{47FEDA00-D3B8-4CA6-A10A-D6C2BFCF3FFA}"/>
    <hyperlink ref="B139" r:id="rId24" xr:uid="{1ED43E8D-82A4-4CBF-8361-687AB62F99E3}"/>
  </hyperlinks>
  <printOptions gridLines="1"/>
  <pageMargins left="0.25" right="0.25" top="0.47971491228070173" bottom="0.39747807017543857" header="0.21929824561403508" footer="0.10964912280701754"/>
  <pageSetup orientation="landscape" horizontalDpi="200" verticalDpi="200" r:id="rId25"/>
  <headerFooter>
    <oddHeader>&amp;C&amp;"-,Bold"&amp;12 2017 Pumpkin Patch Field Trip Schedule</oddHeader>
    <oddFooter>&amp;CPrinted &amp;D</oddFooter>
  </headerFooter>
  <rowBreaks count="2" manualBreakCount="2">
    <brk id="30" max="16383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A593F-DE21-4FD2-B593-AA7BE129BBB7}">
  <dimension ref="A1:K151"/>
  <sheetViews>
    <sheetView tabSelected="1" topLeftCell="A110" zoomScale="62" zoomScaleNormal="62" workbookViewId="0">
      <selection activeCell="R44" sqref="R44"/>
    </sheetView>
  </sheetViews>
  <sheetFormatPr defaultRowHeight="15.75" x14ac:dyDescent="0.25"/>
  <cols>
    <col min="1" max="1" width="4.28515625" style="1" customWidth="1"/>
    <col min="2" max="2" width="34.7109375" style="1" bestFit="1" customWidth="1"/>
    <col min="3" max="3" width="44" style="1" bestFit="1" customWidth="1"/>
    <col min="4" max="4" width="27.5703125" style="1" customWidth="1"/>
    <col min="5" max="5" width="8.42578125" style="1" bestFit="1" customWidth="1"/>
    <col min="6" max="6" width="9.7109375" style="1" customWidth="1"/>
    <col min="7" max="8" width="14.85546875" style="1" bestFit="1" customWidth="1"/>
    <col min="9" max="9" width="12.28515625" style="1" customWidth="1"/>
    <col min="10" max="10" width="3.5703125" style="78" bestFit="1" customWidth="1"/>
    <col min="11" max="16384" width="9.140625" style="1"/>
  </cols>
  <sheetData>
    <row r="1" spans="1:10" x14ac:dyDescent="0.25">
      <c r="C1" s="2" t="s">
        <v>54</v>
      </c>
      <c r="D1" s="2" t="s">
        <v>28</v>
      </c>
      <c r="E1" s="2" t="s">
        <v>57</v>
      </c>
      <c r="F1" s="2" t="s">
        <v>56</v>
      </c>
      <c r="G1" s="3" t="s">
        <v>6</v>
      </c>
      <c r="H1" s="2" t="s">
        <v>16</v>
      </c>
    </row>
    <row r="2" spans="1:10" x14ac:dyDescent="0.25">
      <c r="C2" s="2" t="s">
        <v>59</v>
      </c>
      <c r="D2" s="2" t="s">
        <v>58</v>
      </c>
      <c r="E2" s="2" t="s">
        <v>32</v>
      </c>
      <c r="F2" s="2"/>
      <c r="G2" s="22"/>
      <c r="H2" s="23" t="s">
        <v>213</v>
      </c>
    </row>
    <row r="3" spans="1:10" x14ac:dyDescent="0.25">
      <c r="B3" s="4" t="s">
        <v>153</v>
      </c>
      <c r="C3" s="4"/>
      <c r="D3" s="4"/>
      <c r="E3" s="25">
        <v>12</v>
      </c>
      <c r="F3" s="25"/>
      <c r="G3" s="24">
        <v>4</v>
      </c>
      <c r="H3" s="25">
        <v>12</v>
      </c>
      <c r="I3" s="73">
        <f>SUM(H3*G3)</f>
        <v>48</v>
      </c>
      <c r="J3" s="79"/>
    </row>
    <row r="4" spans="1:10" x14ac:dyDescent="0.25">
      <c r="A4" s="1">
        <v>1</v>
      </c>
      <c r="B4" s="10" t="s">
        <v>8</v>
      </c>
      <c r="C4" s="1" t="s">
        <v>36</v>
      </c>
      <c r="D4" s="58"/>
      <c r="F4" s="1" t="s">
        <v>37</v>
      </c>
      <c r="G4" s="33"/>
      <c r="I4" s="73"/>
      <c r="J4" s="79"/>
    </row>
    <row r="5" spans="1:10" x14ac:dyDescent="0.25">
      <c r="B5" s="10" t="s">
        <v>5</v>
      </c>
      <c r="C5" s="1" t="s">
        <v>38</v>
      </c>
      <c r="D5" s="59"/>
      <c r="G5" s="8" t="s">
        <v>17</v>
      </c>
      <c r="H5" s="7" t="s">
        <v>3</v>
      </c>
      <c r="I5" s="73"/>
      <c r="J5" s="79"/>
    </row>
    <row r="6" spans="1:10" x14ac:dyDescent="0.25">
      <c r="B6" s="10" t="s">
        <v>0</v>
      </c>
      <c r="C6" s="69" t="s">
        <v>39</v>
      </c>
      <c r="G6" s="11" t="s">
        <v>20</v>
      </c>
      <c r="H6" s="7" t="s">
        <v>114</v>
      </c>
      <c r="I6" s="73"/>
      <c r="J6" s="79"/>
    </row>
    <row r="7" spans="1:10" x14ac:dyDescent="0.25">
      <c r="B7" s="10" t="s">
        <v>45</v>
      </c>
      <c r="C7" s="1" t="s">
        <v>40</v>
      </c>
      <c r="I7" s="73"/>
      <c r="J7" s="79"/>
    </row>
    <row r="8" spans="1:10" x14ac:dyDescent="0.25">
      <c r="B8" s="10" t="s">
        <v>1</v>
      </c>
      <c r="C8" s="1" t="s">
        <v>41</v>
      </c>
      <c r="I8" s="73"/>
      <c r="J8" s="79"/>
    </row>
    <row r="9" spans="1:10" x14ac:dyDescent="0.25">
      <c r="B9" s="10" t="s">
        <v>2</v>
      </c>
      <c r="C9" s="1" t="s">
        <v>10</v>
      </c>
      <c r="I9" s="73"/>
      <c r="J9" s="79"/>
    </row>
    <row r="10" spans="1:10" x14ac:dyDescent="0.25">
      <c r="B10" s="4" t="s">
        <v>154</v>
      </c>
      <c r="C10" s="4"/>
      <c r="D10" s="4"/>
      <c r="E10" s="25"/>
      <c r="F10" s="25"/>
      <c r="G10" s="24">
        <v>4</v>
      </c>
      <c r="H10" s="62">
        <v>22</v>
      </c>
      <c r="I10" s="73">
        <f t="shared" ref="I10:I87" si="0">SUM(H10*G10)</f>
        <v>88</v>
      </c>
      <c r="J10" s="79"/>
    </row>
    <row r="11" spans="1:10" x14ac:dyDescent="0.25">
      <c r="A11" s="1">
        <v>2</v>
      </c>
      <c r="B11" s="10" t="s">
        <v>8</v>
      </c>
      <c r="C11" s="17" t="s">
        <v>161</v>
      </c>
      <c r="D11" s="60"/>
      <c r="E11" s="7" t="s">
        <v>47</v>
      </c>
      <c r="F11" s="1" t="s">
        <v>34</v>
      </c>
      <c r="G11" s="8"/>
      <c r="H11" s="7"/>
      <c r="I11" s="73"/>
      <c r="J11" s="79"/>
    </row>
    <row r="12" spans="1:10" x14ac:dyDescent="0.25">
      <c r="B12" s="10" t="s">
        <v>5</v>
      </c>
      <c r="C12" s="17" t="s">
        <v>162</v>
      </c>
      <c r="D12" s="61"/>
      <c r="E12" s="7"/>
      <c r="G12" s="8" t="s">
        <v>17</v>
      </c>
      <c r="H12" s="7" t="s">
        <v>19</v>
      </c>
      <c r="I12" s="73"/>
      <c r="J12" s="79"/>
    </row>
    <row r="13" spans="1:10" x14ac:dyDescent="0.25">
      <c r="B13" s="10" t="s">
        <v>0</v>
      </c>
      <c r="C13" s="65" t="s">
        <v>175</v>
      </c>
      <c r="D13" s="19"/>
      <c r="E13" s="7"/>
      <c r="G13" s="11" t="s">
        <v>20</v>
      </c>
      <c r="H13" s="7" t="s">
        <v>114</v>
      </c>
      <c r="I13" s="73"/>
      <c r="J13" s="79"/>
    </row>
    <row r="14" spans="1:10" x14ac:dyDescent="0.25">
      <c r="B14" s="10" t="s">
        <v>45</v>
      </c>
      <c r="C14" s="17" t="s">
        <v>164</v>
      </c>
      <c r="D14" s="19"/>
      <c r="E14" s="7"/>
      <c r="G14" s="8"/>
      <c r="H14" s="7"/>
      <c r="I14" s="73"/>
      <c r="J14" s="79"/>
    </row>
    <row r="15" spans="1:10" x14ac:dyDescent="0.25">
      <c r="B15" s="10" t="s">
        <v>1</v>
      </c>
      <c r="C15" s="17" t="s">
        <v>163</v>
      </c>
      <c r="D15" s="19"/>
      <c r="E15" s="7"/>
      <c r="G15" s="8"/>
      <c r="H15" s="7"/>
      <c r="I15" s="73"/>
      <c r="J15" s="79"/>
    </row>
    <row r="16" spans="1:10" x14ac:dyDescent="0.25">
      <c r="B16" s="10" t="s">
        <v>2</v>
      </c>
      <c r="C16" s="17" t="s">
        <v>10</v>
      </c>
      <c r="D16" s="19"/>
      <c r="E16" s="7"/>
      <c r="G16" s="8"/>
      <c r="H16" s="7"/>
      <c r="I16" s="73"/>
      <c r="J16" s="79"/>
    </row>
    <row r="17" spans="1:10" x14ac:dyDescent="0.25">
      <c r="B17" s="4" t="s">
        <v>168</v>
      </c>
      <c r="C17" s="4"/>
      <c r="D17" s="4"/>
      <c r="E17" s="25"/>
      <c r="F17" s="25"/>
      <c r="G17" s="24">
        <v>4</v>
      </c>
      <c r="H17" s="25">
        <v>24</v>
      </c>
      <c r="I17" s="73">
        <f t="shared" si="0"/>
        <v>96</v>
      </c>
      <c r="J17" s="79"/>
    </row>
    <row r="18" spans="1:10" x14ac:dyDescent="0.25">
      <c r="A18" s="1">
        <v>3</v>
      </c>
      <c r="B18" s="10" t="s">
        <v>8</v>
      </c>
      <c r="C18" s="17" t="s">
        <v>13</v>
      </c>
      <c r="D18" s="60"/>
      <c r="E18" s="12" t="s">
        <v>47</v>
      </c>
      <c r="F18" s="13" t="s">
        <v>172</v>
      </c>
      <c r="G18" s="11"/>
      <c r="H18" s="12"/>
      <c r="I18" s="73"/>
      <c r="J18" s="79"/>
    </row>
    <row r="19" spans="1:10" x14ac:dyDescent="0.25">
      <c r="B19" s="10" t="s">
        <v>5</v>
      </c>
      <c r="C19" s="17" t="s">
        <v>165</v>
      </c>
      <c r="D19" s="61"/>
      <c r="E19" s="12"/>
      <c r="F19" s="13"/>
      <c r="G19" s="8" t="s">
        <v>17</v>
      </c>
      <c r="H19" s="7" t="s">
        <v>19</v>
      </c>
      <c r="I19" s="73"/>
      <c r="J19" s="79"/>
    </row>
    <row r="20" spans="1:10" x14ac:dyDescent="0.25">
      <c r="B20" s="10" t="s">
        <v>0</v>
      </c>
      <c r="C20" s="65" t="s">
        <v>167</v>
      </c>
      <c r="D20" s="21"/>
      <c r="F20" s="13"/>
      <c r="G20" s="11" t="s">
        <v>20</v>
      </c>
      <c r="H20" s="7" t="s">
        <v>114</v>
      </c>
      <c r="I20" s="73"/>
      <c r="J20" s="79"/>
    </row>
    <row r="21" spans="1:10" x14ac:dyDescent="0.25">
      <c r="B21" s="10" t="s">
        <v>45</v>
      </c>
      <c r="C21" s="17" t="s">
        <v>166</v>
      </c>
      <c r="D21" s="21"/>
      <c r="E21" s="12"/>
      <c r="F21" s="13"/>
      <c r="G21" s="11"/>
      <c r="H21" s="12"/>
      <c r="I21" s="73"/>
      <c r="J21" s="79"/>
    </row>
    <row r="22" spans="1:10" x14ac:dyDescent="0.25">
      <c r="B22" s="10" t="s">
        <v>1</v>
      </c>
      <c r="C22" s="17" t="s">
        <v>29</v>
      </c>
      <c r="D22" s="21"/>
      <c r="E22" s="12"/>
      <c r="F22" s="13"/>
      <c r="G22" s="11"/>
      <c r="H22" s="12"/>
      <c r="I22" s="73"/>
      <c r="J22" s="79"/>
    </row>
    <row r="23" spans="1:10" x14ac:dyDescent="0.25">
      <c r="B23" s="10" t="s">
        <v>2</v>
      </c>
      <c r="C23" s="17" t="s">
        <v>10</v>
      </c>
      <c r="D23" s="21"/>
      <c r="E23" s="12"/>
      <c r="F23" s="13"/>
      <c r="G23" s="11"/>
      <c r="H23" s="12"/>
      <c r="I23" s="73"/>
      <c r="J23" s="79"/>
    </row>
    <row r="24" spans="1:10" x14ac:dyDescent="0.25">
      <c r="B24" s="4" t="s">
        <v>169</v>
      </c>
      <c r="C24" s="4"/>
      <c r="D24" s="4"/>
      <c r="E24" s="25"/>
      <c r="F24" s="25"/>
      <c r="G24" s="24">
        <v>4</v>
      </c>
      <c r="H24" s="25">
        <v>24</v>
      </c>
      <c r="I24" s="73">
        <f t="shared" si="0"/>
        <v>96</v>
      </c>
      <c r="J24" s="79"/>
    </row>
    <row r="25" spans="1:10" x14ac:dyDescent="0.25">
      <c r="A25" s="1">
        <v>4</v>
      </c>
      <c r="B25" s="10" t="s">
        <v>8</v>
      </c>
      <c r="C25" s="17" t="s">
        <v>13</v>
      </c>
      <c r="D25" s="60"/>
      <c r="E25" s="7" t="s">
        <v>47</v>
      </c>
      <c r="F25" s="1" t="s">
        <v>37</v>
      </c>
      <c r="G25" s="8"/>
      <c r="H25" s="7"/>
      <c r="I25" s="73"/>
      <c r="J25" s="79"/>
    </row>
    <row r="26" spans="1:10" x14ac:dyDescent="0.25">
      <c r="B26" s="10" t="s">
        <v>5</v>
      </c>
      <c r="C26" s="17" t="s">
        <v>165</v>
      </c>
      <c r="D26" s="61"/>
      <c r="E26" s="7"/>
      <c r="G26" s="8" t="s">
        <v>17</v>
      </c>
      <c r="H26" s="7" t="s">
        <v>19</v>
      </c>
      <c r="I26" s="73"/>
      <c r="J26" s="79"/>
    </row>
    <row r="27" spans="1:10" x14ac:dyDescent="0.25">
      <c r="B27" s="10" t="s">
        <v>0</v>
      </c>
      <c r="C27" s="65" t="s">
        <v>167</v>
      </c>
      <c r="D27" s="19"/>
      <c r="E27" s="7"/>
      <c r="G27" s="11" t="s">
        <v>20</v>
      </c>
      <c r="H27" s="7"/>
      <c r="I27" s="73"/>
      <c r="J27" s="79"/>
    </row>
    <row r="28" spans="1:10" x14ac:dyDescent="0.25">
      <c r="B28" s="10" t="s">
        <v>45</v>
      </c>
      <c r="C28" s="17" t="s">
        <v>166</v>
      </c>
      <c r="D28" s="19"/>
      <c r="E28" s="7"/>
      <c r="G28" s="8"/>
      <c r="H28" s="7"/>
      <c r="I28" s="73"/>
      <c r="J28" s="79"/>
    </row>
    <row r="29" spans="1:10" x14ac:dyDescent="0.25">
      <c r="B29" s="10" t="s">
        <v>1</v>
      </c>
      <c r="C29" s="17" t="s">
        <v>29</v>
      </c>
      <c r="D29" s="19"/>
      <c r="E29" s="7"/>
      <c r="G29" s="8"/>
      <c r="H29" s="7"/>
      <c r="I29" s="73"/>
      <c r="J29" s="79"/>
    </row>
    <row r="30" spans="1:10" x14ac:dyDescent="0.25">
      <c r="B30" s="10" t="s">
        <v>2</v>
      </c>
      <c r="C30" s="17" t="s">
        <v>10</v>
      </c>
      <c r="D30" s="19"/>
      <c r="E30" s="7"/>
      <c r="G30" s="8"/>
      <c r="H30" s="7"/>
      <c r="I30" s="73"/>
      <c r="J30" s="79"/>
    </row>
    <row r="31" spans="1:10" x14ac:dyDescent="0.25">
      <c r="B31" s="4" t="s">
        <v>170</v>
      </c>
      <c r="C31" s="4"/>
      <c r="D31" s="4"/>
      <c r="E31" s="25"/>
      <c r="F31" s="25"/>
      <c r="G31" s="24">
        <v>4</v>
      </c>
      <c r="H31" s="25">
        <v>22</v>
      </c>
      <c r="I31" s="73">
        <f t="shared" si="0"/>
        <v>88</v>
      </c>
      <c r="J31" s="79"/>
    </row>
    <row r="32" spans="1:10" x14ac:dyDescent="0.25">
      <c r="A32" s="1">
        <v>5</v>
      </c>
      <c r="B32" s="10" t="s">
        <v>8</v>
      </c>
      <c r="C32" s="1" t="s">
        <v>171</v>
      </c>
      <c r="D32" s="60"/>
      <c r="E32" s="5" t="s">
        <v>47</v>
      </c>
      <c r="F32" s="41" t="s">
        <v>130</v>
      </c>
      <c r="G32" s="33"/>
      <c r="I32" s="73"/>
      <c r="J32" s="79"/>
    </row>
    <row r="33" spans="1:11" x14ac:dyDescent="0.25">
      <c r="B33" s="10" t="s">
        <v>5</v>
      </c>
      <c r="C33" s="1" t="s">
        <v>173</v>
      </c>
      <c r="D33" s="60"/>
      <c r="E33" s="12"/>
      <c r="G33" s="8" t="s">
        <v>17</v>
      </c>
      <c r="H33" s="7" t="s">
        <v>19</v>
      </c>
      <c r="I33" s="73"/>
      <c r="J33" s="79"/>
    </row>
    <row r="34" spans="1:11" x14ac:dyDescent="0.25">
      <c r="B34" s="10" t="s">
        <v>0</v>
      </c>
      <c r="C34" s="65" t="s">
        <v>174</v>
      </c>
      <c r="D34" s="49"/>
      <c r="E34" s="7"/>
      <c r="G34" s="11" t="s">
        <v>20</v>
      </c>
      <c r="H34" s="7" t="s">
        <v>114</v>
      </c>
      <c r="I34" s="73"/>
      <c r="J34" s="79"/>
    </row>
    <row r="35" spans="1:11" x14ac:dyDescent="0.25">
      <c r="B35" s="10" t="s">
        <v>45</v>
      </c>
      <c r="C35" s="16" t="s">
        <v>177</v>
      </c>
      <c r="D35" s="34"/>
      <c r="E35" s="7"/>
      <c r="G35" s="8"/>
      <c r="H35" s="7"/>
      <c r="I35" s="73"/>
      <c r="J35" s="79"/>
    </row>
    <row r="36" spans="1:11" x14ac:dyDescent="0.25">
      <c r="B36" s="10" t="s">
        <v>1</v>
      </c>
      <c r="C36" s="1" t="s">
        <v>176</v>
      </c>
      <c r="D36" s="34"/>
      <c r="E36" s="7"/>
      <c r="G36" s="8"/>
      <c r="H36" s="7"/>
      <c r="I36" s="73"/>
      <c r="J36" s="79">
        <v>1</v>
      </c>
      <c r="K36" s="17" t="s">
        <v>225</v>
      </c>
    </row>
    <row r="37" spans="1:11" x14ac:dyDescent="0.25">
      <c r="B37" s="10" t="s">
        <v>2</v>
      </c>
      <c r="C37" s="1" t="s">
        <v>10</v>
      </c>
      <c r="D37" s="6"/>
      <c r="E37" s="7"/>
      <c r="G37" s="8"/>
      <c r="H37" s="7"/>
      <c r="I37" s="73"/>
      <c r="J37" s="79"/>
      <c r="K37" s="29" t="s">
        <v>26</v>
      </c>
    </row>
    <row r="38" spans="1:11" x14ac:dyDescent="0.25">
      <c r="B38" s="4" t="s">
        <v>155</v>
      </c>
      <c r="C38" s="4"/>
      <c r="D38" s="4"/>
      <c r="E38" s="25"/>
      <c r="F38" s="25"/>
      <c r="G38" s="28">
        <v>4</v>
      </c>
      <c r="H38" s="25">
        <v>22</v>
      </c>
      <c r="I38" s="73">
        <f t="shared" si="0"/>
        <v>88</v>
      </c>
      <c r="J38" s="79"/>
      <c r="K38" s="35" t="s">
        <v>27</v>
      </c>
    </row>
    <row r="39" spans="1:11" x14ac:dyDescent="0.25">
      <c r="A39" s="1">
        <v>6</v>
      </c>
      <c r="B39" s="10" t="s">
        <v>8</v>
      </c>
      <c r="C39" s="1" t="s">
        <v>171</v>
      </c>
      <c r="D39" s="60"/>
      <c r="E39" s="7" t="s">
        <v>47</v>
      </c>
      <c r="F39" s="18" t="s">
        <v>15</v>
      </c>
      <c r="G39" s="33"/>
      <c r="I39" s="73"/>
      <c r="J39" s="79"/>
      <c r="K39" s="30" t="s">
        <v>109</v>
      </c>
    </row>
    <row r="40" spans="1:11" x14ac:dyDescent="0.25">
      <c r="B40" s="10" t="s">
        <v>5</v>
      </c>
      <c r="C40" s="1" t="s">
        <v>178</v>
      </c>
      <c r="D40" s="60"/>
      <c r="E40" s="7"/>
      <c r="G40" s="8" t="s">
        <v>17</v>
      </c>
      <c r="H40" s="7" t="s">
        <v>3</v>
      </c>
      <c r="I40" s="73"/>
      <c r="J40" s="79"/>
      <c r="K40" s="1" t="s">
        <v>64</v>
      </c>
    </row>
    <row r="41" spans="1:11" x14ac:dyDescent="0.25">
      <c r="B41" s="10" t="s">
        <v>0</v>
      </c>
      <c r="C41" s="65" t="s">
        <v>179</v>
      </c>
      <c r="D41" s="6"/>
      <c r="E41" s="7"/>
      <c r="G41" s="11" t="s">
        <v>20</v>
      </c>
      <c r="H41" s="7" t="s">
        <v>114</v>
      </c>
      <c r="I41" s="73"/>
      <c r="J41" s="79"/>
      <c r="K41" s="1" t="s">
        <v>10</v>
      </c>
    </row>
    <row r="42" spans="1:11" x14ac:dyDescent="0.25">
      <c r="B42" s="10" t="s">
        <v>45</v>
      </c>
      <c r="C42" s="16" t="s">
        <v>177</v>
      </c>
      <c r="D42" s="6"/>
      <c r="E42" s="7"/>
      <c r="G42" s="8"/>
      <c r="H42" s="7"/>
      <c r="I42" s="73"/>
      <c r="J42" s="79"/>
    </row>
    <row r="43" spans="1:11" x14ac:dyDescent="0.25">
      <c r="B43" s="10" t="s">
        <v>1</v>
      </c>
      <c r="C43" s="1" t="s">
        <v>176</v>
      </c>
      <c r="D43" s="6"/>
      <c r="E43" s="7"/>
      <c r="G43" s="8"/>
      <c r="H43" s="7"/>
      <c r="I43" s="73"/>
      <c r="J43" s="79"/>
    </row>
    <row r="44" spans="1:11" x14ac:dyDescent="0.25">
      <c r="B44" s="10" t="s">
        <v>2</v>
      </c>
      <c r="C44" s="1" t="s">
        <v>10</v>
      </c>
      <c r="D44" s="6"/>
      <c r="E44" s="7"/>
      <c r="G44" s="8"/>
      <c r="H44" s="7"/>
      <c r="I44" s="73"/>
      <c r="J44" s="79">
        <v>2</v>
      </c>
      <c r="K44" s="1" t="s">
        <v>113</v>
      </c>
    </row>
    <row r="45" spans="1:11" x14ac:dyDescent="0.25">
      <c r="B45" s="4" t="s">
        <v>180</v>
      </c>
      <c r="C45" s="4"/>
      <c r="D45" s="4"/>
      <c r="E45" s="50"/>
      <c r="F45" s="50"/>
      <c r="G45" s="24">
        <v>4</v>
      </c>
      <c r="H45" s="72">
        <v>24</v>
      </c>
      <c r="I45" s="73">
        <f t="shared" ref="I45" si="1">SUM(H45*G45)</f>
        <v>96</v>
      </c>
      <c r="J45" s="79"/>
      <c r="K45" s="1" t="s">
        <v>11</v>
      </c>
    </row>
    <row r="46" spans="1:11" x14ac:dyDescent="0.25">
      <c r="A46" s="1">
        <v>7</v>
      </c>
      <c r="B46" s="10" t="s">
        <v>8</v>
      </c>
      <c r="C46" s="17" t="s">
        <v>183</v>
      </c>
      <c r="D46" s="58"/>
      <c r="E46" s="1" t="s">
        <v>47</v>
      </c>
      <c r="F46" s="14" t="s">
        <v>37</v>
      </c>
      <c r="G46" s="33"/>
      <c r="H46" s="31" t="s">
        <v>191</v>
      </c>
      <c r="I46" s="73"/>
      <c r="J46" s="79"/>
      <c r="K46" s="36" t="s">
        <v>12</v>
      </c>
    </row>
    <row r="47" spans="1:11" ht="18" customHeight="1" x14ac:dyDescent="0.25">
      <c r="B47" s="10" t="s">
        <v>5</v>
      </c>
      <c r="C47" s="29" t="s">
        <v>184</v>
      </c>
      <c r="D47" s="64"/>
      <c r="I47" s="73"/>
      <c r="J47" s="79"/>
      <c r="K47" s="42" t="s">
        <v>110</v>
      </c>
    </row>
    <row r="48" spans="1:11" x14ac:dyDescent="0.25">
      <c r="B48" s="10" t="s">
        <v>0</v>
      </c>
      <c r="C48" s="66" t="s">
        <v>186</v>
      </c>
      <c r="G48" s="8" t="s">
        <v>17</v>
      </c>
      <c r="H48" s="7"/>
      <c r="I48" s="73"/>
      <c r="J48" s="79"/>
      <c r="K48" s="1" t="s">
        <v>108</v>
      </c>
    </row>
    <row r="49" spans="1:11" x14ac:dyDescent="0.25">
      <c r="B49" s="10" t="s">
        <v>45</v>
      </c>
      <c r="C49" s="30" t="s">
        <v>185</v>
      </c>
      <c r="G49" s="11" t="s">
        <v>20</v>
      </c>
      <c r="H49" s="7" t="s">
        <v>114</v>
      </c>
      <c r="I49" s="73"/>
      <c r="J49" s="79"/>
      <c r="K49" s="1" t="s">
        <v>10</v>
      </c>
    </row>
    <row r="50" spans="1:11" x14ac:dyDescent="0.25">
      <c r="B50" s="10" t="s">
        <v>1</v>
      </c>
      <c r="C50" s="1" t="s">
        <v>76</v>
      </c>
      <c r="I50" s="73"/>
      <c r="J50" s="79"/>
      <c r="K50" s="35"/>
    </row>
    <row r="51" spans="1:11" x14ac:dyDescent="0.25">
      <c r="B51" s="10" t="s">
        <v>2</v>
      </c>
      <c r="C51" s="1" t="s">
        <v>10</v>
      </c>
      <c r="I51" s="73"/>
      <c r="J51" s="79">
        <v>1</v>
      </c>
      <c r="K51" s="17" t="s">
        <v>223</v>
      </c>
    </row>
    <row r="52" spans="1:11" x14ac:dyDescent="0.25">
      <c r="B52" s="4" t="s">
        <v>156</v>
      </c>
      <c r="C52" s="4"/>
      <c r="D52" s="4"/>
      <c r="E52" s="50"/>
      <c r="F52" s="50"/>
      <c r="G52" s="24">
        <v>4</v>
      </c>
      <c r="H52" s="62">
        <v>22</v>
      </c>
      <c r="I52" s="73">
        <f t="shared" ref="I52" si="2">SUM(H52*G52)</f>
        <v>88</v>
      </c>
      <c r="J52" s="79"/>
      <c r="K52" s="17" t="s">
        <v>97</v>
      </c>
    </row>
    <row r="53" spans="1:11" x14ac:dyDescent="0.25">
      <c r="A53" s="1">
        <v>8</v>
      </c>
      <c r="B53" s="10" t="s">
        <v>8</v>
      </c>
      <c r="C53" s="17" t="s">
        <v>161</v>
      </c>
      <c r="D53" s="58"/>
      <c r="E53" s="1" t="s">
        <v>47</v>
      </c>
      <c r="F53" s="14" t="s">
        <v>15</v>
      </c>
      <c r="G53" s="33"/>
      <c r="I53" s="73"/>
      <c r="J53" s="79"/>
      <c r="K53" s="34" t="s">
        <v>22</v>
      </c>
    </row>
    <row r="54" spans="1:11" x14ac:dyDescent="0.25">
      <c r="B54" s="10" t="s">
        <v>5</v>
      </c>
      <c r="C54" s="17" t="s">
        <v>162</v>
      </c>
      <c r="D54" s="64"/>
      <c r="I54" s="73"/>
      <c r="J54" s="79"/>
      <c r="K54" s="9" t="s">
        <v>102</v>
      </c>
    </row>
    <row r="55" spans="1:11" x14ac:dyDescent="0.25">
      <c r="B55" s="10" t="s">
        <v>0</v>
      </c>
      <c r="C55" s="65" t="s">
        <v>175</v>
      </c>
      <c r="G55" s="8" t="s">
        <v>17</v>
      </c>
      <c r="H55" s="7"/>
      <c r="I55" s="73"/>
      <c r="J55" s="79"/>
      <c r="K55" s="30" t="s">
        <v>96</v>
      </c>
    </row>
    <row r="56" spans="1:11" x14ac:dyDescent="0.25">
      <c r="B56" s="10" t="s">
        <v>45</v>
      </c>
      <c r="C56" s="17" t="s">
        <v>164</v>
      </c>
      <c r="G56" s="11" t="s">
        <v>20</v>
      </c>
      <c r="H56" s="7" t="s">
        <v>114</v>
      </c>
      <c r="I56" s="73"/>
      <c r="J56" s="79"/>
      <c r="K56" s="17" t="s">
        <v>14</v>
      </c>
    </row>
    <row r="57" spans="1:11" x14ac:dyDescent="0.25">
      <c r="B57" s="10" t="s">
        <v>1</v>
      </c>
      <c r="C57" s="17" t="s">
        <v>163</v>
      </c>
      <c r="I57" s="73"/>
      <c r="J57" s="79"/>
      <c r="K57" s="35"/>
    </row>
    <row r="58" spans="1:11" x14ac:dyDescent="0.25">
      <c r="B58" s="10" t="s">
        <v>2</v>
      </c>
      <c r="C58" s="17" t="s">
        <v>10</v>
      </c>
      <c r="I58" s="73"/>
      <c r="J58" s="79"/>
      <c r="K58" s="17"/>
    </row>
    <row r="59" spans="1:11" x14ac:dyDescent="0.25">
      <c r="B59" s="4" t="s">
        <v>181</v>
      </c>
      <c r="C59" s="4"/>
      <c r="D59" s="4"/>
      <c r="E59" s="50"/>
      <c r="F59" s="50"/>
      <c r="G59" s="24">
        <v>4</v>
      </c>
      <c r="H59" s="72">
        <v>20</v>
      </c>
      <c r="I59" s="73">
        <f t="shared" ref="I59" si="3">SUM(H59*G59)</f>
        <v>80</v>
      </c>
      <c r="J59" s="79"/>
      <c r="K59" s="29"/>
    </row>
    <row r="60" spans="1:11" x14ac:dyDescent="0.25">
      <c r="A60" s="1">
        <v>9</v>
      </c>
      <c r="B60" s="10" t="s">
        <v>8</v>
      </c>
      <c r="C60" s="17" t="s">
        <v>188</v>
      </c>
      <c r="D60" s="58"/>
      <c r="E60" s="1" t="s">
        <v>47</v>
      </c>
      <c r="F60" s="14" t="s">
        <v>100</v>
      </c>
      <c r="G60" s="33"/>
      <c r="H60" s="31" t="s">
        <v>191</v>
      </c>
      <c r="I60" s="73"/>
      <c r="J60" s="79"/>
      <c r="K60" s="39"/>
    </row>
    <row r="61" spans="1:11" x14ac:dyDescent="0.25">
      <c r="B61" s="10" t="s">
        <v>5</v>
      </c>
      <c r="C61" s="29" t="s">
        <v>189</v>
      </c>
      <c r="D61" s="64"/>
      <c r="I61" s="73"/>
      <c r="J61" s="79"/>
      <c r="K61" s="26"/>
    </row>
    <row r="62" spans="1:11" x14ac:dyDescent="0.25">
      <c r="B62" s="10" t="s">
        <v>0</v>
      </c>
      <c r="C62" s="66" t="s">
        <v>186</v>
      </c>
      <c r="G62" s="8" t="s">
        <v>17</v>
      </c>
      <c r="H62" s="7"/>
      <c r="I62" s="73"/>
      <c r="J62" s="79"/>
    </row>
    <row r="63" spans="1:11" x14ac:dyDescent="0.25">
      <c r="B63" s="10" t="s">
        <v>45</v>
      </c>
      <c r="C63" s="67" t="s">
        <v>185</v>
      </c>
      <c r="G63" s="11" t="s">
        <v>20</v>
      </c>
      <c r="H63" s="7" t="s">
        <v>114</v>
      </c>
      <c r="I63" s="73"/>
      <c r="J63" s="79"/>
    </row>
    <row r="64" spans="1:11" x14ac:dyDescent="0.25">
      <c r="B64" s="10" t="s">
        <v>1</v>
      </c>
      <c r="C64" s="1" t="s">
        <v>76</v>
      </c>
      <c r="I64" s="73"/>
      <c r="J64" s="79"/>
      <c r="K64" s="35"/>
    </row>
    <row r="65" spans="1:11" x14ac:dyDescent="0.25">
      <c r="B65" s="10" t="s">
        <v>2</v>
      </c>
      <c r="C65" s="1" t="s">
        <v>10</v>
      </c>
      <c r="I65" s="73"/>
      <c r="J65" s="79"/>
      <c r="K65" s="43"/>
    </row>
    <row r="66" spans="1:11" x14ac:dyDescent="0.25">
      <c r="B66" s="4" t="s">
        <v>182</v>
      </c>
      <c r="C66" s="4"/>
      <c r="D66" s="4"/>
      <c r="E66" s="50"/>
      <c r="F66" s="50"/>
      <c r="G66" s="24">
        <v>4</v>
      </c>
      <c r="H66" s="72">
        <v>22</v>
      </c>
      <c r="I66" s="73">
        <f t="shared" si="0"/>
        <v>88</v>
      </c>
      <c r="J66" s="79"/>
    </row>
    <row r="67" spans="1:11" x14ac:dyDescent="0.25">
      <c r="A67" s="1">
        <v>10</v>
      </c>
      <c r="B67" s="10" t="s">
        <v>8</v>
      </c>
      <c r="C67" s="17" t="s">
        <v>187</v>
      </c>
      <c r="D67" s="58"/>
      <c r="E67" s="1" t="s">
        <v>47</v>
      </c>
      <c r="F67" s="16" t="s">
        <v>100</v>
      </c>
      <c r="G67" s="33"/>
      <c r="H67" s="31" t="s">
        <v>191</v>
      </c>
      <c r="I67" s="73"/>
      <c r="J67" s="79"/>
    </row>
    <row r="68" spans="1:11" x14ac:dyDescent="0.25">
      <c r="B68" s="10" t="s">
        <v>5</v>
      </c>
      <c r="C68" s="1" t="s">
        <v>190</v>
      </c>
      <c r="D68" s="64"/>
      <c r="I68" s="73"/>
      <c r="J68" s="79"/>
    </row>
    <row r="69" spans="1:11" x14ac:dyDescent="0.25">
      <c r="B69" s="10" t="s">
        <v>0</v>
      </c>
      <c r="C69" s="66" t="s">
        <v>186</v>
      </c>
      <c r="G69" s="8" t="s">
        <v>17</v>
      </c>
      <c r="H69" s="7"/>
      <c r="I69" s="73"/>
      <c r="J69" s="79">
        <v>1</v>
      </c>
      <c r="K69" s="17" t="s">
        <v>224</v>
      </c>
    </row>
    <row r="70" spans="1:11" x14ac:dyDescent="0.25">
      <c r="B70" s="10" t="s">
        <v>45</v>
      </c>
      <c r="C70" s="67" t="s">
        <v>185</v>
      </c>
      <c r="G70" s="11" t="s">
        <v>20</v>
      </c>
      <c r="H70" s="7" t="s">
        <v>114</v>
      </c>
      <c r="I70" s="73"/>
      <c r="J70" s="79"/>
      <c r="K70" s="17" t="s">
        <v>52</v>
      </c>
    </row>
    <row r="71" spans="1:11" x14ac:dyDescent="0.25">
      <c r="B71" s="10" t="s">
        <v>1</v>
      </c>
      <c r="C71" s="1" t="s">
        <v>76</v>
      </c>
      <c r="I71" s="73"/>
      <c r="J71" s="79"/>
      <c r="K71" s="35" t="s">
        <v>51</v>
      </c>
    </row>
    <row r="72" spans="1:11" x14ac:dyDescent="0.25">
      <c r="B72" s="10" t="s">
        <v>2</v>
      </c>
      <c r="C72" s="1" t="s">
        <v>10</v>
      </c>
      <c r="I72" s="73"/>
      <c r="J72" s="79"/>
      <c r="K72" s="43" t="s">
        <v>121</v>
      </c>
    </row>
    <row r="73" spans="1:11" x14ac:dyDescent="0.25">
      <c r="B73" s="4" t="s">
        <v>157</v>
      </c>
      <c r="C73" s="4"/>
      <c r="D73" s="4"/>
      <c r="E73" s="50"/>
      <c r="F73" s="50"/>
      <c r="G73" s="24">
        <v>4</v>
      </c>
      <c r="H73" s="25">
        <v>18</v>
      </c>
      <c r="I73" s="73">
        <f t="shared" si="0"/>
        <v>72</v>
      </c>
      <c r="J73" s="79"/>
      <c r="K73" s="1" t="s">
        <v>49</v>
      </c>
    </row>
    <row r="74" spans="1:11" x14ac:dyDescent="0.25">
      <c r="A74" s="1">
        <v>11</v>
      </c>
      <c r="B74" s="10" t="s">
        <v>8</v>
      </c>
      <c r="C74" s="17" t="s">
        <v>74</v>
      </c>
      <c r="D74" s="58"/>
      <c r="E74" s="14" t="s">
        <v>47</v>
      </c>
      <c r="F74" s="13" t="s">
        <v>37</v>
      </c>
      <c r="G74" s="33"/>
      <c r="H74" s="7"/>
      <c r="I74" s="73"/>
      <c r="J74" s="79"/>
      <c r="K74" s="1" t="s">
        <v>50</v>
      </c>
    </row>
    <row r="75" spans="1:11" x14ac:dyDescent="0.25">
      <c r="B75" s="10" t="s">
        <v>5</v>
      </c>
      <c r="C75" s="29" t="s">
        <v>193</v>
      </c>
      <c r="D75" s="64"/>
      <c r="G75" s="8" t="s">
        <v>17</v>
      </c>
      <c r="H75" s="7"/>
      <c r="I75" s="73"/>
      <c r="J75" s="79"/>
    </row>
    <row r="76" spans="1:11" x14ac:dyDescent="0.25">
      <c r="B76" s="10" t="s">
        <v>0</v>
      </c>
      <c r="C76" s="65" t="s">
        <v>75</v>
      </c>
      <c r="G76" s="11" t="s">
        <v>20</v>
      </c>
      <c r="I76" s="73"/>
      <c r="J76" s="79">
        <v>1</v>
      </c>
      <c r="K76" s="17" t="s">
        <v>222</v>
      </c>
    </row>
    <row r="77" spans="1:11" x14ac:dyDescent="0.25">
      <c r="B77" s="10" t="s">
        <v>45</v>
      </c>
      <c r="C77" s="26" t="s">
        <v>194</v>
      </c>
      <c r="I77" s="73"/>
      <c r="J77" s="79"/>
      <c r="K77" s="32" t="s">
        <v>87</v>
      </c>
    </row>
    <row r="78" spans="1:11" x14ac:dyDescent="0.25">
      <c r="B78" s="10" t="s">
        <v>1</v>
      </c>
      <c r="C78" s="17" t="s">
        <v>46</v>
      </c>
      <c r="I78" s="73"/>
      <c r="J78" s="79"/>
      <c r="K78" s="1" t="s">
        <v>88</v>
      </c>
    </row>
    <row r="79" spans="1:11" x14ac:dyDescent="0.25">
      <c r="B79" s="10" t="s">
        <v>2</v>
      </c>
      <c r="C79" s="17" t="s">
        <v>14</v>
      </c>
      <c r="G79" s="15"/>
      <c r="H79" s="15"/>
      <c r="I79" s="73"/>
      <c r="J79" s="79"/>
      <c r="K79" s="30" t="s">
        <v>89</v>
      </c>
    </row>
    <row r="80" spans="1:11" x14ac:dyDescent="0.25">
      <c r="B80" s="4" t="s">
        <v>195</v>
      </c>
      <c r="C80" s="4"/>
      <c r="D80" s="4"/>
      <c r="E80" s="25"/>
      <c r="F80" s="25"/>
      <c r="G80" s="24">
        <v>4</v>
      </c>
      <c r="H80" s="25">
        <v>26</v>
      </c>
      <c r="I80" s="73">
        <f t="shared" si="0"/>
        <v>104</v>
      </c>
      <c r="J80" s="79"/>
      <c r="K80" s="1" t="s">
        <v>90</v>
      </c>
    </row>
    <row r="81" spans="1:11" x14ac:dyDescent="0.25">
      <c r="A81" s="1">
        <v>12</v>
      </c>
      <c r="B81" s="10" t="s">
        <v>8</v>
      </c>
      <c r="C81" s="17" t="s">
        <v>123</v>
      </c>
      <c r="D81" s="70"/>
      <c r="E81" s="14" t="s">
        <v>47</v>
      </c>
      <c r="F81" s="13" t="s">
        <v>172</v>
      </c>
      <c r="G81" s="33"/>
      <c r="I81" s="73"/>
      <c r="J81" s="79"/>
      <c r="K81" s="1" t="s">
        <v>91</v>
      </c>
    </row>
    <row r="82" spans="1:11" x14ac:dyDescent="0.25">
      <c r="B82" s="10" t="s">
        <v>5</v>
      </c>
      <c r="C82" s="17" t="s">
        <v>4</v>
      </c>
      <c r="D82" s="70"/>
      <c r="G82" s="8" t="s">
        <v>17</v>
      </c>
      <c r="H82" s="7" t="s">
        <v>19</v>
      </c>
      <c r="I82" s="73"/>
      <c r="J82" s="79"/>
    </row>
    <row r="83" spans="1:11" x14ac:dyDescent="0.25">
      <c r="B83" s="10" t="s">
        <v>0</v>
      </c>
      <c r="C83" s="69" t="s">
        <v>9</v>
      </c>
      <c r="G83" s="11" t="s">
        <v>20</v>
      </c>
      <c r="H83" s="7"/>
      <c r="I83" s="73"/>
      <c r="J83" s="79">
        <v>2</v>
      </c>
      <c r="K83" s="17" t="s">
        <v>93</v>
      </c>
    </row>
    <row r="84" spans="1:11" x14ac:dyDescent="0.25">
      <c r="B84" s="10" t="s">
        <v>45</v>
      </c>
      <c r="C84" s="77" t="s">
        <v>122</v>
      </c>
      <c r="I84" s="73"/>
      <c r="J84" s="79"/>
      <c r="K84" s="32" t="s">
        <v>81</v>
      </c>
    </row>
    <row r="85" spans="1:11" x14ac:dyDescent="0.25">
      <c r="B85" s="10" t="s">
        <v>1</v>
      </c>
      <c r="C85" s="17" t="s">
        <v>33</v>
      </c>
      <c r="I85" s="73"/>
      <c r="J85" s="79"/>
      <c r="K85" s="35" t="s">
        <v>80</v>
      </c>
    </row>
    <row r="86" spans="1:11" x14ac:dyDescent="0.25">
      <c r="B86" s="10" t="s">
        <v>2</v>
      </c>
      <c r="C86" s="17" t="s">
        <v>14</v>
      </c>
      <c r="I86" s="73"/>
      <c r="J86" s="79"/>
      <c r="K86" s="30" t="s">
        <v>82</v>
      </c>
    </row>
    <row r="87" spans="1:11" x14ac:dyDescent="0.25">
      <c r="B87" s="4" t="s">
        <v>158</v>
      </c>
      <c r="C87" s="4"/>
      <c r="D87" s="4"/>
      <c r="E87" s="25"/>
      <c r="F87" s="25"/>
      <c r="G87" s="24">
        <v>4</v>
      </c>
      <c r="H87" s="25">
        <v>16</v>
      </c>
      <c r="I87" s="73">
        <f t="shared" si="0"/>
        <v>64</v>
      </c>
      <c r="J87" s="79"/>
      <c r="K87" s="1" t="s">
        <v>83</v>
      </c>
    </row>
    <row r="88" spans="1:11" x14ac:dyDescent="0.25">
      <c r="A88" s="1">
        <v>13</v>
      </c>
      <c r="B88" s="10" t="s">
        <v>8</v>
      </c>
      <c r="C88" s="14" t="s">
        <v>217</v>
      </c>
      <c r="D88" s="62"/>
      <c r="E88" s="7" t="s">
        <v>47</v>
      </c>
      <c r="F88" s="71" t="s">
        <v>214</v>
      </c>
      <c r="G88" s="33"/>
      <c r="I88" s="73"/>
      <c r="J88" s="79"/>
      <c r="K88" s="1" t="s">
        <v>10</v>
      </c>
    </row>
    <row r="89" spans="1:11" x14ac:dyDescent="0.25">
      <c r="B89" s="10" t="s">
        <v>5</v>
      </c>
      <c r="C89" s="14" t="s">
        <v>215</v>
      </c>
      <c r="D89" s="62"/>
      <c r="E89" s="2"/>
      <c r="F89" s="2"/>
      <c r="G89" s="8" t="s">
        <v>17</v>
      </c>
      <c r="H89" s="7" t="s">
        <v>19</v>
      </c>
      <c r="I89" s="73"/>
      <c r="J89" s="79"/>
    </row>
    <row r="90" spans="1:11" x14ac:dyDescent="0.25">
      <c r="B90" s="10" t="s">
        <v>0</v>
      </c>
      <c r="C90" s="14" t="s">
        <v>197</v>
      </c>
      <c r="E90" s="2"/>
      <c r="F90" s="2"/>
      <c r="G90" s="11" t="s">
        <v>20</v>
      </c>
      <c r="H90" s="7"/>
      <c r="I90" s="73"/>
      <c r="J90" s="79">
        <v>2</v>
      </c>
      <c r="K90" s="1" t="s">
        <v>143</v>
      </c>
    </row>
    <row r="91" spans="1:11" ht="18.75" x14ac:dyDescent="0.3">
      <c r="B91" s="10" t="s">
        <v>45</v>
      </c>
      <c r="C91" s="14" t="s">
        <v>216</v>
      </c>
      <c r="E91" s="2"/>
      <c r="F91" s="2"/>
      <c r="I91" s="73"/>
      <c r="J91" s="79"/>
      <c r="K91" s="54" t="s">
        <v>133</v>
      </c>
    </row>
    <row r="92" spans="1:11" ht="18.75" x14ac:dyDescent="0.3">
      <c r="B92" s="10" t="s">
        <v>1</v>
      </c>
      <c r="C92" s="14" t="s">
        <v>70</v>
      </c>
      <c r="E92" s="2"/>
      <c r="F92" s="2"/>
      <c r="I92" s="73"/>
      <c r="J92" s="79"/>
      <c r="K92" s="55" t="s">
        <v>142</v>
      </c>
    </row>
    <row r="93" spans="1:11" x14ac:dyDescent="0.25">
      <c r="B93" s="10" t="s">
        <v>2</v>
      </c>
      <c r="C93" s="14" t="s">
        <v>50</v>
      </c>
      <c r="E93" s="2"/>
      <c r="F93" s="2"/>
      <c r="I93" s="73"/>
      <c r="J93" s="79"/>
      <c r="K93" s="1" t="s">
        <v>149</v>
      </c>
    </row>
    <row r="94" spans="1:11" x14ac:dyDescent="0.25">
      <c r="B94" s="4" t="s">
        <v>196</v>
      </c>
      <c r="C94" s="81"/>
      <c r="D94" s="4"/>
      <c r="E94" s="25"/>
      <c r="F94" s="25"/>
      <c r="G94" s="24">
        <v>4</v>
      </c>
      <c r="H94" s="25">
        <v>4</v>
      </c>
      <c r="I94" s="73">
        <f t="shared" ref="I94:I143" si="4">SUM(H94*G94)</f>
        <v>16</v>
      </c>
      <c r="J94" s="79"/>
      <c r="K94" s="1" t="s">
        <v>141</v>
      </c>
    </row>
    <row r="95" spans="1:11" x14ac:dyDescent="0.25">
      <c r="A95" s="1">
        <v>14</v>
      </c>
      <c r="B95" s="10" t="s">
        <v>8</v>
      </c>
      <c r="C95" s="14" t="s">
        <v>219</v>
      </c>
      <c r="D95" s="62"/>
      <c r="E95" s="7" t="s">
        <v>47</v>
      </c>
      <c r="F95" s="71" t="s">
        <v>214</v>
      </c>
      <c r="G95" s="33"/>
      <c r="I95" s="73"/>
      <c r="J95" s="79"/>
      <c r="K95" s="1" t="s">
        <v>10</v>
      </c>
    </row>
    <row r="96" spans="1:11" x14ac:dyDescent="0.25">
      <c r="B96" s="10" t="s">
        <v>5</v>
      </c>
      <c r="C96" s="14" t="s">
        <v>218</v>
      </c>
      <c r="D96" s="62"/>
      <c r="G96" s="8" t="s">
        <v>17</v>
      </c>
      <c r="H96" s="7" t="s">
        <v>19</v>
      </c>
      <c r="I96" s="73"/>
      <c r="J96" s="79"/>
    </row>
    <row r="97" spans="1:10" x14ac:dyDescent="0.25">
      <c r="B97" s="10" t="s">
        <v>0</v>
      </c>
      <c r="C97" s="14" t="s">
        <v>197</v>
      </c>
      <c r="G97" s="11" t="s">
        <v>20</v>
      </c>
      <c r="H97" s="7"/>
      <c r="I97" s="73"/>
      <c r="J97" s="79"/>
    </row>
    <row r="98" spans="1:10" x14ac:dyDescent="0.25">
      <c r="B98" s="10" t="s">
        <v>45</v>
      </c>
      <c r="C98" s="14" t="s">
        <v>221</v>
      </c>
      <c r="I98" s="73"/>
      <c r="J98" s="79"/>
    </row>
    <row r="99" spans="1:10" x14ac:dyDescent="0.25">
      <c r="B99" s="10" t="s">
        <v>1</v>
      </c>
      <c r="C99" s="14" t="s">
        <v>70</v>
      </c>
      <c r="I99" s="73"/>
      <c r="J99" s="79"/>
    </row>
    <row r="100" spans="1:10" x14ac:dyDescent="0.25">
      <c r="B100" s="10" t="s">
        <v>2</v>
      </c>
      <c r="C100" s="14" t="s">
        <v>50</v>
      </c>
      <c r="I100" s="73"/>
      <c r="J100" s="79"/>
    </row>
    <row r="101" spans="1:10" x14ac:dyDescent="0.25">
      <c r="B101" s="4" t="s">
        <v>159</v>
      </c>
      <c r="C101" s="81"/>
      <c r="D101" s="4"/>
      <c r="E101" s="25"/>
      <c r="F101" s="25"/>
      <c r="G101" s="24">
        <v>4</v>
      </c>
      <c r="H101" s="25">
        <v>10</v>
      </c>
      <c r="I101" s="73">
        <f t="shared" si="4"/>
        <v>40</v>
      </c>
      <c r="J101" s="79"/>
    </row>
    <row r="102" spans="1:10" x14ac:dyDescent="0.25">
      <c r="A102" s="1">
        <v>15</v>
      </c>
      <c r="B102" s="10" t="s">
        <v>8</v>
      </c>
      <c r="C102" s="14" t="s">
        <v>219</v>
      </c>
      <c r="D102" s="62"/>
      <c r="E102" s="14" t="s">
        <v>47</v>
      </c>
      <c r="F102" s="13" t="s">
        <v>100</v>
      </c>
      <c r="G102" s="33"/>
      <c r="I102" s="73"/>
      <c r="J102" s="79"/>
    </row>
    <row r="103" spans="1:10" x14ac:dyDescent="0.25">
      <c r="B103" s="10" t="s">
        <v>5</v>
      </c>
      <c r="C103" s="14" t="s">
        <v>220</v>
      </c>
      <c r="D103" s="62"/>
      <c r="G103" s="8" t="s">
        <v>17</v>
      </c>
      <c r="H103" s="7"/>
      <c r="I103" s="73"/>
      <c r="J103" s="79"/>
    </row>
    <row r="104" spans="1:10" x14ac:dyDescent="0.25">
      <c r="B104" s="10" t="s">
        <v>0</v>
      </c>
      <c r="C104" s="14" t="s">
        <v>197</v>
      </c>
      <c r="D104" s="2"/>
      <c r="G104" s="11" t="s">
        <v>20</v>
      </c>
      <c r="H104" s="7"/>
      <c r="I104" s="73"/>
      <c r="J104" s="79"/>
    </row>
    <row r="105" spans="1:10" x14ac:dyDescent="0.25">
      <c r="B105" s="10" t="s">
        <v>45</v>
      </c>
      <c r="C105" s="14" t="s">
        <v>216</v>
      </c>
      <c r="D105" s="2"/>
      <c r="I105" s="73"/>
      <c r="J105" s="79"/>
    </row>
    <row r="106" spans="1:10" x14ac:dyDescent="0.25">
      <c r="B106" s="10" t="s">
        <v>1</v>
      </c>
      <c r="C106" s="14" t="s">
        <v>70</v>
      </c>
      <c r="I106" s="73"/>
      <c r="J106" s="79"/>
    </row>
    <row r="107" spans="1:10" x14ac:dyDescent="0.25">
      <c r="B107" s="10" t="s">
        <v>2</v>
      </c>
      <c r="C107" s="14" t="s">
        <v>50</v>
      </c>
      <c r="I107" s="73"/>
      <c r="J107" s="79"/>
    </row>
    <row r="108" spans="1:10" x14ac:dyDescent="0.25">
      <c r="B108" s="4" t="s">
        <v>160</v>
      </c>
      <c r="C108" s="4"/>
      <c r="D108" s="4"/>
      <c r="E108" s="25"/>
      <c r="F108" s="25"/>
      <c r="G108" s="24">
        <v>4</v>
      </c>
      <c r="H108" s="72">
        <v>16</v>
      </c>
      <c r="I108" s="73">
        <f t="shared" si="4"/>
        <v>64</v>
      </c>
      <c r="J108" s="79"/>
    </row>
    <row r="109" spans="1:10" x14ac:dyDescent="0.25">
      <c r="A109" s="1">
        <v>16</v>
      </c>
      <c r="B109" s="10" t="s">
        <v>8</v>
      </c>
      <c r="C109" s="17" t="s">
        <v>188</v>
      </c>
      <c r="D109" s="62"/>
      <c r="E109" s="14" t="s">
        <v>47</v>
      </c>
      <c r="F109" s="13" t="s">
        <v>34</v>
      </c>
      <c r="G109" s="33"/>
      <c r="H109" s="31" t="s">
        <v>191</v>
      </c>
      <c r="I109" s="73"/>
      <c r="J109" s="79"/>
    </row>
    <row r="110" spans="1:10" x14ac:dyDescent="0.25">
      <c r="B110" s="10" t="s">
        <v>5</v>
      </c>
      <c r="C110" s="1" t="s">
        <v>198</v>
      </c>
      <c r="D110" s="62"/>
      <c r="G110" s="8" t="s">
        <v>17</v>
      </c>
      <c r="H110" s="7" t="s">
        <v>3</v>
      </c>
      <c r="I110" s="73"/>
      <c r="J110" s="79"/>
    </row>
    <row r="111" spans="1:10" x14ac:dyDescent="0.25">
      <c r="B111" s="10" t="s">
        <v>0</v>
      </c>
      <c r="C111" s="66" t="s">
        <v>186</v>
      </c>
      <c r="G111" s="11" t="s">
        <v>20</v>
      </c>
      <c r="H111" s="7"/>
      <c r="I111" s="73"/>
      <c r="J111" s="79"/>
    </row>
    <row r="112" spans="1:10" x14ac:dyDescent="0.25">
      <c r="B112" s="10" t="s">
        <v>45</v>
      </c>
      <c r="C112" s="67" t="s">
        <v>185</v>
      </c>
      <c r="I112" s="73"/>
      <c r="J112" s="79"/>
    </row>
    <row r="113" spans="1:10" x14ac:dyDescent="0.25">
      <c r="B113" s="10" t="s">
        <v>1</v>
      </c>
      <c r="C113" s="1" t="s">
        <v>76</v>
      </c>
      <c r="I113" s="73"/>
      <c r="J113" s="79"/>
    </row>
    <row r="114" spans="1:10" x14ac:dyDescent="0.25">
      <c r="B114" s="10" t="s">
        <v>2</v>
      </c>
      <c r="C114" s="1" t="s">
        <v>10</v>
      </c>
      <c r="I114" s="73"/>
      <c r="J114" s="79"/>
    </row>
    <row r="115" spans="1:10" x14ac:dyDescent="0.25">
      <c r="B115" s="4" t="s">
        <v>199</v>
      </c>
      <c r="C115" s="4"/>
      <c r="D115" s="4"/>
      <c r="E115" s="25"/>
      <c r="F115" s="25"/>
      <c r="G115" s="24">
        <v>4</v>
      </c>
      <c r="H115" s="25">
        <v>24</v>
      </c>
      <c r="I115" s="73">
        <f t="shared" si="4"/>
        <v>96</v>
      </c>
      <c r="J115" s="79"/>
    </row>
    <row r="116" spans="1:10" x14ac:dyDescent="0.25">
      <c r="A116" s="1">
        <v>17</v>
      </c>
      <c r="B116" s="10" t="s">
        <v>8</v>
      </c>
      <c r="C116" s="17" t="s">
        <v>200</v>
      </c>
      <c r="D116" s="62"/>
      <c r="E116" s="14" t="s">
        <v>47</v>
      </c>
      <c r="F116" s="27" t="s">
        <v>34</v>
      </c>
      <c r="G116" s="33"/>
      <c r="I116" s="73"/>
      <c r="J116" s="79"/>
    </row>
    <row r="117" spans="1:10" x14ac:dyDescent="0.25">
      <c r="B117" s="10" t="s">
        <v>5</v>
      </c>
      <c r="C117" s="29" t="s">
        <v>205</v>
      </c>
      <c r="D117" s="62"/>
      <c r="G117" s="8" t="s">
        <v>17</v>
      </c>
      <c r="H117" s="7"/>
      <c r="I117" s="73"/>
      <c r="J117" s="79"/>
    </row>
    <row r="118" spans="1:10" x14ac:dyDescent="0.25">
      <c r="B118" s="10" t="s">
        <v>0</v>
      </c>
      <c r="C118" s="63" t="s">
        <v>202</v>
      </c>
      <c r="G118" s="11" t="s">
        <v>20</v>
      </c>
      <c r="H118" s="7"/>
      <c r="I118" s="73"/>
      <c r="J118" s="79"/>
    </row>
    <row r="119" spans="1:10" x14ac:dyDescent="0.25">
      <c r="B119" s="10" t="s">
        <v>45</v>
      </c>
      <c r="C119" s="76" t="s">
        <v>204</v>
      </c>
      <c r="I119" s="73"/>
      <c r="J119" s="79"/>
    </row>
    <row r="120" spans="1:10" x14ac:dyDescent="0.25">
      <c r="B120" s="10" t="s">
        <v>1</v>
      </c>
      <c r="C120" s="1" t="s">
        <v>203</v>
      </c>
      <c r="I120" s="73"/>
      <c r="J120" s="79"/>
    </row>
    <row r="121" spans="1:10" x14ac:dyDescent="0.25">
      <c r="B121" s="10" t="s">
        <v>2</v>
      </c>
      <c r="C121" s="1" t="s">
        <v>10</v>
      </c>
      <c r="I121" s="73"/>
      <c r="J121" s="79"/>
    </row>
    <row r="122" spans="1:10" x14ac:dyDescent="0.25">
      <c r="B122" s="4" t="s">
        <v>206</v>
      </c>
      <c r="C122" s="4"/>
      <c r="D122" s="4"/>
      <c r="E122" s="25"/>
      <c r="F122" s="25"/>
      <c r="G122" s="24">
        <v>4</v>
      </c>
      <c r="H122" s="25">
        <v>24</v>
      </c>
      <c r="I122" s="73">
        <f t="shared" si="4"/>
        <v>96</v>
      </c>
      <c r="J122" s="79"/>
    </row>
    <row r="123" spans="1:10" x14ac:dyDescent="0.25">
      <c r="A123" s="1">
        <v>18</v>
      </c>
      <c r="B123" s="10" t="s">
        <v>8</v>
      </c>
      <c r="C123" s="17" t="s">
        <v>200</v>
      </c>
      <c r="D123" s="62"/>
      <c r="E123" s="14" t="s">
        <v>47</v>
      </c>
      <c r="F123" s="27" t="s">
        <v>34</v>
      </c>
      <c r="G123" s="33"/>
      <c r="I123" s="73"/>
      <c r="J123" s="79"/>
    </row>
    <row r="124" spans="1:10" x14ac:dyDescent="0.25">
      <c r="B124" s="10" t="s">
        <v>5</v>
      </c>
      <c r="C124" s="29" t="s">
        <v>201</v>
      </c>
      <c r="D124" s="62"/>
      <c r="G124" s="8" t="s">
        <v>17</v>
      </c>
      <c r="H124" s="7" t="s">
        <v>3</v>
      </c>
      <c r="I124" s="73"/>
      <c r="J124" s="79"/>
    </row>
    <row r="125" spans="1:10" x14ac:dyDescent="0.25">
      <c r="B125" s="10" t="s">
        <v>0</v>
      </c>
      <c r="C125" s="65" t="s">
        <v>202</v>
      </c>
      <c r="G125" s="11" t="s">
        <v>20</v>
      </c>
      <c r="H125" s="7"/>
      <c r="I125" s="73"/>
      <c r="J125" s="79"/>
    </row>
    <row r="126" spans="1:10" x14ac:dyDescent="0.25">
      <c r="B126" s="10" t="s">
        <v>45</v>
      </c>
      <c r="C126" s="26" t="s">
        <v>204</v>
      </c>
      <c r="I126" s="73"/>
      <c r="J126" s="79"/>
    </row>
    <row r="127" spans="1:10" x14ac:dyDescent="0.25">
      <c r="B127" s="10" t="s">
        <v>1</v>
      </c>
      <c r="C127" s="1" t="s">
        <v>203</v>
      </c>
      <c r="I127" s="73"/>
      <c r="J127" s="79"/>
    </row>
    <row r="128" spans="1:10" x14ac:dyDescent="0.25">
      <c r="B128" s="10" t="s">
        <v>2</v>
      </c>
      <c r="C128" s="1" t="s">
        <v>10</v>
      </c>
      <c r="I128" s="73"/>
      <c r="J128" s="79"/>
    </row>
    <row r="129" spans="1:11" x14ac:dyDescent="0.25">
      <c r="B129" s="4" t="s">
        <v>207</v>
      </c>
      <c r="C129" s="4"/>
      <c r="D129" s="4"/>
      <c r="E129" s="25"/>
      <c r="F129" s="25"/>
      <c r="G129" s="24">
        <v>4</v>
      </c>
      <c r="H129" s="62">
        <v>22</v>
      </c>
      <c r="I129" s="73">
        <f t="shared" si="4"/>
        <v>88</v>
      </c>
      <c r="J129" s="79"/>
    </row>
    <row r="130" spans="1:11" x14ac:dyDescent="0.25">
      <c r="A130" s="1">
        <v>19</v>
      </c>
      <c r="B130" s="10" t="s">
        <v>8</v>
      </c>
      <c r="C130" s="17" t="s">
        <v>161</v>
      </c>
      <c r="D130" s="62"/>
      <c r="E130" s="37" t="s">
        <v>47</v>
      </c>
      <c r="F130" s="38" t="s">
        <v>34</v>
      </c>
      <c r="G130" s="33"/>
      <c r="I130" s="73"/>
      <c r="J130" s="79"/>
    </row>
    <row r="131" spans="1:11" x14ac:dyDescent="0.25">
      <c r="B131" s="10" t="s">
        <v>5</v>
      </c>
      <c r="C131" s="17" t="s">
        <v>209</v>
      </c>
      <c r="D131" s="62"/>
      <c r="G131" s="8" t="s">
        <v>17</v>
      </c>
      <c r="H131" s="7" t="s">
        <v>3</v>
      </c>
      <c r="I131" s="73"/>
      <c r="J131" s="79"/>
    </row>
    <row r="132" spans="1:11" x14ac:dyDescent="0.25">
      <c r="B132" s="10" t="s">
        <v>0</v>
      </c>
      <c r="C132" s="65" t="s">
        <v>175</v>
      </c>
      <c r="D132" s="52"/>
      <c r="G132" s="11" t="s">
        <v>20</v>
      </c>
      <c r="H132" s="7"/>
      <c r="I132" s="73"/>
      <c r="J132" s="79"/>
    </row>
    <row r="133" spans="1:11" x14ac:dyDescent="0.25">
      <c r="B133" s="10" t="s">
        <v>45</v>
      </c>
      <c r="C133" s="17" t="s">
        <v>164</v>
      </c>
      <c r="D133" s="52"/>
      <c r="I133" s="73"/>
      <c r="J133" s="79"/>
    </row>
    <row r="134" spans="1:11" x14ac:dyDescent="0.25">
      <c r="B134" s="10" t="s">
        <v>1</v>
      </c>
      <c r="C134" s="17" t="s">
        <v>163</v>
      </c>
      <c r="H134" s="1">
        <f>SUM(H3,H10,H17,H24,H31,H38,H45,H52,H59,H66,H72,H73)</f>
        <v>232</v>
      </c>
      <c r="I134" s="73"/>
      <c r="J134" s="79"/>
    </row>
    <row r="135" spans="1:11" x14ac:dyDescent="0.25">
      <c r="B135" s="10" t="s">
        <v>2</v>
      </c>
      <c r="C135" s="17" t="s">
        <v>10</v>
      </c>
      <c r="I135" s="73"/>
      <c r="J135" s="79"/>
    </row>
    <row r="136" spans="1:11" x14ac:dyDescent="0.25">
      <c r="B136" s="4" t="s">
        <v>208</v>
      </c>
      <c r="C136" s="4"/>
      <c r="D136" s="4"/>
      <c r="E136" s="25"/>
      <c r="F136" s="25"/>
      <c r="G136" s="24">
        <v>3</v>
      </c>
      <c r="H136" s="25">
        <v>13</v>
      </c>
      <c r="I136" s="73">
        <f t="shared" si="4"/>
        <v>39</v>
      </c>
      <c r="J136" s="79"/>
    </row>
    <row r="137" spans="1:11" x14ac:dyDescent="0.25">
      <c r="A137" s="1">
        <v>20</v>
      </c>
      <c r="B137" s="10" t="s">
        <v>8</v>
      </c>
      <c r="C137" s="17" t="s">
        <v>210</v>
      </c>
      <c r="D137" s="62"/>
      <c r="E137" s="1" t="s">
        <v>47</v>
      </c>
      <c r="F137" s="1" t="s">
        <v>100</v>
      </c>
      <c r="G137" s="33"/>
      <c r="H137" s="14"/>
      <c r="I137" s="73"/>
      <c r="J137" s="79"/>
    </row>
    <row r="138" spans="1:11" x14ac:dyDescent="0.25">
      <c r="B138" s="10" t="s">
        <v>5</v>
      </c>
      <c r="C138" s="29" t="s">
        <v>120</v>
      </c>
      <c r="D138" s="62"/>
      <c r="I138" s="73"/>
      <c r="J138" s="79"/>
    </row>
    <row r="139" spans="1:11" x14ac:dyDescent="0.25">
      <c r="B139" s="10" t="s">
        <v>0</v>
      </c>
      <c r="C139" s="65" t="s">
        <v>25</v>
      </c>
      <c r="I139" s="73"/>
      <c r="J139" s="79"/>
      <c r="K139" s="34"/>
    </row>
    <row r="140" spans="1:11" x14ac:dyDescent="0.25">
      <c r="B140" s="10" t="s">
        <v>45</v>
      </c>
      <c r="C140" s="26" t="s">
        <v>124</v>
      </c>
      <c r="I140" s="73"/>
      <c r="J140" s="79"/>
    </row>
    <row r="141" spans="1:11" x14ac:dyDescent="0.25">
      <c r="B141" s="10" t="s">
        <v>1</v>
      </c>
      <c r="C141" s="1" t="s">
        <v>55</v>
      </c>
      <c r="I141" s="73"/>
      <c r="J141" s="79"/>
    </row>
    <row r="142" spans="1:11" x14ac:dyDescent="0.25">
      <c r="B142" s="10" t="s">
        <v>2</v>
      </c>
      <c r="C142" s="1" t="s">
        <v>14</v>
      </c>
      <c r="I142" s="73"/>
      <c r="J142" s="79"/>
    </row>
    <row r="143" spans="1:11" x14ac:dyDescent="0.25">
      <c r="B143" s="4" t="s">
        <v>211</v>
      </c>
      <c r="C143" s="4"/>
      <c r="D143" s="4"/>
      <c r="E143" s="25"/>
      <c r="F143" s="25"/>
      <c r="G143" s="24">
        <v>4</v>
      </c>
      <c r="H143" s="62">
        <v>22</v>
      </c>
      <c r="I143" s="73">
        <f t="shared" si="4"/>
        <v>88</v>
      </c>
      <c r="J143" s="79"/>
    </row>
    <row r="144" spans="1:11" x14ac:dyDescent="0.25">
      <c r="A144" s="1">
        <v>21</v>
      </c>
      <c r="B144" s="10" t="s">
        <v>8</v>
      </c>
      <c r="C144" s="1" t="s">
        <v>171</v>
      </c>
      <c r="D144" s="62"/>
      <c r="E144" s="37" t="s">
        <v>47</v>
      </c>
      <c r="F144" s="38" t="s">
        <v>100</v>
      </c>
      <c r="G144" s="33"/>
      <c r="I144" s="73"/>
      <c r="J144" s="79"/>
    </row>
    <row r="145" spans="2:10" x14ac:dyDescent="0.25">
      <c r="B145" s="10" t="s">
        <v>5</v>
      </c>
      <c r="C145" s="1" t="s">
        <v>212</v>
      </c>
      <c r="D145" s="62"/>
      <c r="G145" s="8" t="s">
        <v>17</v>
      </c>
      <c r="H145" s="7" t="s">
        <v>3</v>
      </c>
      <c r="I145" s="73"/>
      <c r="J145" s="79"/>
    </row>
    <row r="146" spans="2:10" x14ac:dyDescent="0.25">
      <c r="B146" s="10" t="s">
        <v>0</v>
      </c>
      <c r="C146" s="65" t="s">
        <v>179</v>
      </c>
      <c r="D146" s="40"/>
      <c r="G146" s="11" t="s">
        <v>20</v>
      </c>
      <c r="H146" s="7"/>
      <c r="I146" s="73"/>
      <c r="J146" s="79"/>
    </row>
    <row r="147" spans="2:10" x14ac:dyDescent="0.25">
      <c r="B147" s="10" t="s">
        <v>45</v>
      </c>
      <c r="C147" s="16" t="s">
        <v>177</v>
      </c>
      <c r="I147" s="73"/>
      <c r="J147" s="79"/>
    </row>
    <row r="148" spans="2:10" x14ac:dyDescent="0.25">
      <c r="B148" s="10" t="s">
        <v>1</v>
      </c>
      <c r="C148" s="1" t="s">
        <v>176</v>
      </c>
      <c r="I148" s="73"/>
      <c r="J148" s="79"/>
    </row>
    <row r="149" spans="2:10" x14ac:dyDescent="0.25">
      <c r="B149" s="10" t="s">
        <v>2</v>
      </c>
      <c r="C149" s="1" t="s">
        <v>10</v>
      </c>
      <c r="I149" s="73"/>
      <c r="J149" s="79"/>
    </row>
    <row r="150" spans="2:10" x14ac:dyDescent="0.25">
      <c r="H150" s="68" t="s">
        <v>32</v>
      </c>
      <c r="I150" s="74">
        <f>SUM(I3:I149)</f>
        <v>1623</v>
      </c>
    </row>
    <row r="151" spans="2:10" x14ac:dyDescent="0.25">
      <c r="H151" s="1" t="s">
        <v>192</v>
      </c>
      <c r="I151" s="75">
        <f>SUM(H3,H10,H17,H24,H31,H38,H45,H52,H59,H66,H73,H80,H87,H94,H101,H108,H115,H122,H129,H136,H143)</f>
        <v>409</v>
      </c>
      <c r="J151" s="80"/>
    </row>
  </sheetData>
  <hyperlinks>
    <hyperlink ref="C6" r:id="rId1" xr:uid="{9BA1DC00-D657-4595-9B59-361799648C3D}"/>
    <hyperlink ref="C83" r:id="rId2" xr:uid="{2A4660C5-AE0E-4B7C-815A-261B3A014686}"/>
    <hyperlink ref="K53" r:id="rId3" xr:uid="{975EFDBD-B4B2-492B-81C9-D0C2D4B1EAF4}"/>
    <hyperlink ref="K92" r:id="rId4" xr:uid="{37F3AAFD-A72A-41C6-A43D-F13A32E0D741}"/>
  </hyperlinks>
  <printOptions gridLines="1"/>
  <pageMargins left="0.25" right="0.25" top="0.75" bottom="0.75" header="0.3" footer="0.3"/>
  <pageSetup orientation="landscape" verticalDpi="0" r:id="rId5"/>
  <headerFooter>
    <oddHeader>&amp;C&amp;"-,Bold"2018 Pumpkin Patch Field Trips</oddHeader>
    <oddFooter>&amp;CPrinted: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 Field Trip Schedule</vt:lpstr>
      <vt:lpstr>2018 Field Trip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Snyder</dc:creator>
  <cp:lastModifiedBy>Deborah Snyder</cp:lastModifiedBy>
  <cp:lastPrinted>2018-09-11T13:14:23Z</cp:lastPrinted>
  <dcterms:created xsi:type="dcterms:W3CDTF">2016-10-15T11:23:37Z</dcterms:created>
  <dcterms:modified xsi:type="dcterms:W3CDTF">2018-10-10T19:09:56Z</dcterms:modified>
</cp:coreProperties>
</file>